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QuickBooks\Dropbox (Centro Savila)\00. Accounting-Madrid\Forms &amp; Checklists\"/>
    </mc:Choice>
  </mc:AlternateContent>
  <bookViews>
    <workbookView xWindow="0" yWindow="0" windowWidth="28800" windowHeight="11730" tabRatio="808" activeTab="1"/>
  </bookViews>
  <sheets>
    <sheet name="1. Timesheet" sheetId="1" r:id="rId1"/>
    <sheet name="2. Time &amp; Effort" sheetId="2" r:id="rId2"/>
    <sheet name="3. Comp-Time" sheetId="5" r:id="rId3"/>
    <sheet name="4. Productivity Report" sheetId="6" r:id="rId4"/>
    <sheet name="5. Prod. Report Instructions" sheetId="7" r:id="rId5"/>
  </sheets>
  <definedNames>
    <definedName name="_xlnm._FilterDatabase" localSheetId="1" hidden="1">'2. Time &amp; Effort'!$D$1:$D$1062</definedName>
    <definedName name="_xlnm.Print_Area" localSheetId="0">'1. Timesheet'!$A$1:$Y$37</definedName>
    <definedName name="_xlnm.Print_Area" localSheetId="2">'3. Comp-Time'!$B$1:$H$47</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7" i="2"/>
  <c r="G38" i="2"/>
  <c r="G39" i="2"/>
  <c r="G40" i="2"/>
  <c r="G41" i="2"/>
  <c r="G42" i="2"/>
  <c r="H36" i="2"/>
  <c r="G35" i="2"/>
  <c r="H35" i="2"/>
  <c r="G34" i="2"/>
  <c r="H34" i="2"/>
  <c r="H28" i="2"/>
  <c r="V6" i="1"/>
  <c r="V7" i="1"/>
  <c r="V8" i="1"/>
  <c r="V9" i="1"/>
  <c r="V10" i="1"/>
  <c r="V11" i="1"/>
  <c r="V12" i="1"/>
  <c r="V13" i="1"/>
  <c r="V14" i="1"/>
  <c r="V15" i="1"/>
  <c r="V16" i="1"/>
  <c r="V17" i="1"/>
  <c r="V18" i="1"/>
  <c r="V19" i="1"/>
  <c r="V20" i="1"/>
  <c r="V21" i="1"/>
  <c r="V22" i="1"/>
  <c r="V23" i="1"/>
  <c r="V24" i="1"/>
  <c r="V25" i="1"/>
  <c r="V26" i="1"/>
  <c r="V27" i="1"/>
  <c r="V28" i="1"/>
  <c r="V29" i="1"/>
  <c r="V30" i="1"/>
  <c r="X6" i="1"/>
  <c r="X7" i="1"/>
  <c r="X8" i="1"/>
  <c r="X9" i="1"/>
  <c r="X10" i="1"/>
  <c r="X11" i="1"/>
  <c r="X12" i="1"/>
  <c r="X13" i="1"/>
  <c r="X14" i="1"/>
  <c r="X15" i="1"/>
  <c r="X16" i="1"/>
  <c r="X17" i="1"/>
  <c r="X18" i="1"/>
  <c r="X19" i="1"/>
  <c r="X20" i="1"/>
  <c r="X21" i="1"/>
  <c r="X22" i="1"/>
  <c r="X23" i="1"/>
  <c r="X24" i="1"/>
  <c r="X25" i="1"/>
  <c r="X26" i="1"/>
  <c r="X27" i="1"/>
  <c r="X28" i="1"/>
  <c r="X29" i="1"/>
  <c r="X30" i="1"/>
  <c r="W28" i="1"/>
  <c r="W29" i="1"/>
  <c r="W30" i="1"/>
  <c r="W8" i="1"/>
  <c r="W9" i="1"/>
  <c r="W10" i="1"/>
  <c r="W11" i="1"/>
  <c r="W12" i="1"/>
  <c r="W13" i="1"/>
  <c r="W14" i="1"/>
  <c r="W15" i="1"/>
  <c r="W16" i="1"/>
  <c r="W17" i="1"/>
  <c r="W18" i="1"/>
  <c r="W19" i="1"/>
  <c r="W20" i="1"/>
  <c r="W21" i="1"/>
  <c r="W22" i="1"/>
  <c r="W23" i="1"/>
  <c r="W24" i="1"/>
  <c r="W25" i="1"/>
  <c r="W26" i="1"/>
  <c r="W27" i="1"/>
  <c r="W5" i="1"/>
  <c r="W6" i="1"/>
  <c r="W7" i="1"/>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12" i="5"/>
  <c r="F11" i="5"/>
  <c r="D19" i="1"/>
  <c r="D23" i="1"/>
  <c r="D24" i="1"/>
  <c r="E23" i="1"/>
  <c r="E19" i="1"/>
  <c r="E24" i="1"/>
  <c r="F19" i="1"/>
  <c r="F23" i="1"/>
  <c r="F24" i="1"/>
  <c r="G19" i="1"/>
  <c r="G23" i="1"/>
  <c r="G24" i="1"/>
  <c r="H19" i="1"/>
  <c r="H23" i="1"/>
  <c r="H24" i="1"/>
  <c r="I19" i="1"/>
  <c r="I23" i="1"/>
  <c r="I24" i="1"/>
  <c r="J19" i="1"/>
  <c r="J23" i="1"/>
  <c r="J24" i="1"/>
  <c r="K19" i="1"/>
  <c r="K23" i="1"/>
  <c r="K24" i="1"/>
  <c r="L19" i="1"/>
  <c r="L23" i="1"/>
  <c r="L24" i="1"/>
  <c r="M19" i="1"/>
  <c r="M23" i="1"/>
  <c r="M24" i="1"/>
  <c r="N19" i="1"/>
  <c r="N23" i="1"/>
  <c r="N24" i="1"/>
  <c r="O19" i="1"/>
  <c r="O23" i="1"/>
  <c r="O24" i="1"/>
  <c r="P19" i="1"/>
  <c r="P23" i="1"/>
  <c r="P24" i="1"/>
  <c r="Q20" i="1"/>
  <c r="Q22" i="1"/>
  <c r="Q21" i="1"/>
  <c r="Q23" i="1"/>
  <c r="Q7" i="1"/>
  <c r="Q15" i="1"/>
  <c r="Q8" i="1"/>
  <c r="Q9" i="1"/>
  <c r="Q10" i="1"/>
  <c r="Q11" i="1"/>
  <c r="Q12" i="1"/>
  <c r="Q13" i="1"/>
  <c r="Q14" i="1"/>
  <c r="Q16" i="1"/>
  <c r="Q17" i="1"/>
  <c r="Q18" i="1"/>
  <c r="Q19" i="1"/>
  <c r="Q24" i="1"/>
  <c r="C23" i="1"/>
  <c r="C19" i="1"/>
  <c r="C24" i="1"/>
  <c r="R15" i="1"/>
  <c r="S15" i="1"/>
  <c r="T15" i="1"/>
  <c r="R16" i="1"/>
  <c r="S16" i="1"/>
  <c r="T16" i="1"/>
  <c r="R17" i="1"/>
  <c r="S17" i="1"/>
  <c r="T17" i="1"/>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G32" i="5"/>
  <c r="G33" i="5"/>
  <c r="G34" i="5"/>
  <c r="G35" i="5"/>
  <c r="G36" i="5"/>
  <c r="G37" i="5"/>
  <c r="G38" i="5"/>
  <c r="G39" i="5"/>
  <c r="G40" i="5"/>
  <c r="G41" i="5"/>
  <c r="G42" i="5"/>
  <c r="G43" i="5"/>
  <c r="G44" i="5"/>
  <c r="G45" i="5"/>
  <c r="G46" i="5"/>
  <c r="G47" i="5"/>
  <c r="G12" i="5"/>
  <c r="G13" i="5"/>
  <c r="G14" i="5"/>
  <c r="G15" i="5"/>
  <c r="G16" i="5"/>
  <c r="G17" i="5"/>
  <c r="G18" i="5"/>
  <c r="G19" i="5"/>
  <c r="G20" i="5"/>
  <c r="G21" i="5"/>
  <c r="G22" i="5"/>
  <c r="G23" i="5"/>
  <c r="G24" i="5"/>
  <c r="G25" i="5"/>
  <c r="G26" i="5"/>
  <c r="G27" i="5"/>
  <c r="G28" i="5"/>
  <c r="G29" i="5"/>
  <c r="G30" i="5"/>
  <c r="G31" i="5"/>
  <c r="G11" i="5"/>
  <c r="C5" i="1"/>
  <c r="D5" i="1"/>
  <c r="E5" i="1"/>
  <c r="F5" i="1"/>
  <c r="G5" i="1"/>
  <c r="H5" i="1"/>
  <c r="I5" i="1"/>
  <c r="J5" i="1"/>
  <c r="K5" i="1"/>
  <c r="L5" i="1"/>
  <c r="M5" i="1"/>
  <c r="N5" i="1"/>
  <c r="O5" i="1"/>
  <c r="P5" i="1"/>
  <c r="G29" i="2"/>
  <c r="G30" i="2"/>
  <c r="G31" i="2"/>
  <c r="G32" i="2"/>
  <c r="G33" i="2"/>
  <c r="H29" i="2"/>
  <c r="H38" i="2"/>
  <c r="F4" i="1"/>
  <c r="H30" i="2"/>
  <c r="H31" i="2"/>
  <c r="H32" i="2"/>
  <c r="H33" i="2"/>
  <c r="H37" i="2"/>
  <c r="H39" i="2"/>
  <c r="H40" i="2"/>
  <c r="H41" i="2"/>
  <c r="C1064" i="2"/>
  <c r="R12" i="1"/>
  <c r="R9" i="1"/>
  <c r="R14" i="1"/>
  <c r="R8" i="1"/>
  <c r="R7" i="1"/>
  <c r="R13" i="1"/>
  <c r="R10" i="1"/>
  <c r="R18" i="1"/>
  <c r="R11" i="1"/>
  <c r="S10" i="1"/>
  <c r="T10" i="1"/>
  <c r="R19" i="1"/>
  <c r="S12" i="1"/>
  <c r="T12" i="1"/>
  <c r="S18" i="1"/>
  <c r="T18" i="1"/>
  <c r="S14" i="1"/>
  <c r="T14" i="1"/>
  <c r="S8" i="1"/>
  <c r="T8" i="1"/>
  <c r="S11" i="1"/>
  <c r="T11" i="1"/>
  <c r="S13" i="1"/>
  <c r="T13" i="1"/>
  <c r="S9" i="1"/>
  <c r="T9" i="1"/>
  <c r="S7" i="1"/>
  <c r="T7" i="1"/>
  <c r="T19" i="1"/>
  <c r="S19" i="1"/>
</calcChain>
</file>

<file path=xl/sharedStrings.xml><?xml version="1.0" encoding="utf-8"?>
<sst xmlns="http://schemas.openxmlformats.org/spreadsheetml/2006/main" count="119" uniqueCount="96">
  <si>
    <t>Pay Period From:</t>
  </si>
  <si>
    <t>To:</t>
  </si>
  <si>
    <t>Employee Name</t>
  </si>
  <si>
    <t>Project</t>
  </si>
  <si>
    <t>Period Total</t>
  </si>
  <si>
    <t>% of Hrs Worked</t>
  </si>
  <si>
    <t>TOTAL HOURS</t>
  </si>
  <si>
    <t>VOCA</t>
  </si>
  <si>
    <t xml:space="preserve">Holiday </t>
  </si>
  <si>
    <t>Employee Signature</t>
  </si>
  <si>
    <t>Date</t>
  </si>
  <si>
    <t>Supervisor Signature</t>
  </si>
  <si>
    <t>Activities for the Period</t>
  </si>
  <si>
    <t>Director Signature</t>
  </si>
  <si>
    <t>Sat</t>
  </si>
  <si>
    <t>Employee ID</t>
  </si>
  <si>
    <t xml:space="preserve"> Sun</t>
  </si>
  <si>
    <t>Mon</t>
  </si>
  <si>
    <t xml:space="preserve"> Tue</t>
  </si>
  <si>
    <t xml:space="preserve"> Thu</t>
  </si>
  <si>
    <t xml:space="preserve"> Fri</t>
  </si>
  <si>
    <t>Total Leave</t>
  </si>
  <si>
    <t>Total Hours Worked</t>
  </si>
  <si>
    <t>Dates</t>
  </si>
  <si>
    <t>VOCA Match</t>
  </si>
  <si>
    <t>Other:</t>
  </si>
  <si>
    <t>Leave</t>
  </si>
  <si>
    <t>The Sávila Collaborative DBA Centro Sávila</t>
  </si>
  <si>
    <t>Name:</t>
  </si>
  <si>
    <t>Description</t>
  </si>
  <si>
    <t>Hours (by Qtr Hour)</t>
  </si>
  <si>
    <t>Type of Activity</t>
  </si>
  <si>
    <t>Other</t>
  </si>
  <si>
    <t>Program</t>
  </si>
  <si>
    <t>Clinical</t>
  </si>
  <si>
    <t>TOTALS:</t>
  </si>
  <si>
    <t>Administrative Duties</t>
  </si>
  <si>
    <t>Case Management</t>
  </si>
  <si>
    <t xml:space="preserve">Collaboration </t>
  </si>
  <si>
    <t>Enrollment</t>
  </si>
  <si>
    <t>Fundraising</t>
  </si>
  <si>
    <t>Management</t>
  </si>
  <si>
    <t>Outreach</t>
  </si>
  <si>
    <t>Grand Total</t>
  </si>
  <si>
    <t>Compensatory Time Log</t>
  </si>
  <si>
    <t>Employee Name:</t>
  </si>
  <si>
    <t>Employee E-mail and Phone Number:</t>
  </si>
  <si>
    <t>Compensatory time must be used with ninety (90) days from when it was earned.</t>
  </si>
  <si>
    <t>DATE</t>
  </si>
  <si>
    <t xml:space="preserve">90 Day   Period </t>
  </si>
  <si>
    <t>EMPLOYEES INITIALS</t>
  </si>
  <si>
    <t xml:space="preserve"> EMR-Bear; Data entry referral database; scheduling; VOCA weekly meetings; staff client cases; client sessions; supervision; billing, referrals, progress notes; professional development/trainings, committee meetings.</t>
  </si>
  <si>
    <t>PTO Leave</t>
  </si>
  <si>
    <t xml:space="preserve">Other: </t>
  </si>
  <si>
    <t>BERNCO- ACE's</t>
  </si>
  <si>
    <t>BERNCO- DWI</t>
  </si>
  <si>
    <t>BERNCO- Peer</t>
  </si>
  <si>
    <t xml:space="preserve">BERNCO- Suicide </t>
  </si>
  <si>
    <t>CABQ-CTI</t>
  </si>
  <si>
    <t>CABQ-SFP</t>
  </si>
  <si>
    <t xml:space="preserve">Pathways </t>
  </si>
  <si>
    <t>Dr. William Wagner, Executive Director</t>
  </si>
  <si>
    <t>Tertulias</t>
  </si>
  <si>
    <t>NMPCA</t>
  </si>
  <si>
    <t>####</t>
  </si>
  <si>
    <t>Start of Pay Period</t>
  </si>
  <si>
    <t>End of Pay Period</t>
  </si>
  <si>
    <t>*use dropdown for 'Type of Activity'</t>
  </si>
  <si>
    <t>Wed</t>
  </si>
  <si>
    <t xml:space="preserve">Copy and paste Productivity Report from EMR-Bear here </t>
  </si>
  <si>
    <t># OF HRS. WORKED OVERTIME</t>
  </si>
  <si>
    <t># OF HRS. COMP EARNED (X1.5)</t>
  </si>
  <si>
    <t># OF HRS. COMP USED</t>
  </si>
  <si>
    <t>BALANCE # of HOURS ACCRUED</t>
  </si>
  <si>
    <t>Pay Date</t>
  </si>
  <si>
    <t>2022 Payroll Dates</t>
  </si>
  <si>
    <t xml:space="preserve"> Grant time accounting and Activity Sheet 2022</t>
  </si>
  <si>
    <t>Compensatory time is ONLY accrued after completing 80-hours in a given pay period. If additional time and effort is needed to complete any work or activities, an employee must first notify their supervisor and receive confirmation to allow them to continue working. This additional time won't be paid and instead should be logged under Time &amp; Effort as well as on this COMP Time Log. Here, any overtime will be stored as accrued time off that can be expensed as vacation time within a 90-day period after accruing. The overtime is accrued at 1.5x time, and can be requested and used the same as PTO. Please make sure to not only log when COMP time is accrued but also when it is taken. Whenever an employee works 8+ hours in a day, flex time is always the best option, in which case you only need to notify your supervisor.</t>
  </si>
  <si>
    <t>Type of Activity Descriptors</t>
  </si>
  <si>
    <t>Collaboration</t>
  </si>
  <si>
    <t>Professional Development</t>
  </si>
  <si>
    <t>Sick</t>
  </si>
  <si>
    <t>Assessment of client needs, traige and registering/referring clients to an appropriate program</t>
  </si>
  <si>
    <t>Promotional workshops, resource management and community recruitment</t>
  </si>
  <si>
    <t>Duties include assessing, planning, imlementing, monitoring and evaluating actions required t meet the client's health and human services needed</t>
  </si>
  <si>
    <t>Decision and action taken in cooperation with partners and other organizations</t>
  </si>
  <si>
    <t>Supervision and scheduling</t>
  </si>
  <si>
    <t>Funds and donations management</t>
  </si>
  <si>
    <t>Trainings, workshops and office time invested in pursuit of further and higher education that complement current job role summaries</t>
  </si>
  <si>
    <t>Time out of office due to personal illness or time taken to care for significant other</t>
  </si>
  <si>
    <t>Personal time out of the office including vacation, voting, COMP time, and time off without pay</t>
  </si>
  <si>
    <t>Bereavement</t>
  </si>
  <si>
    <t>Time out of the office due to loss of significant other</t>
  </si>
  <si>
    <t>Duties of a primary behavioral health care giver including dianoses, evaluations, assessments and provides direct counseling/therapy and crisis intervention</t>
  </si>
  <si>
    <t>Employee onboarding, general finance, operating, data analysis and billing duties</t>
  </si>
  <si>
    <t>Strategic decision and action taken that encompasses a program as a whole, including reports and dyad meetings, or other program-specific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</si>
</sst>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_(* \(#,##0.0\);_(* &quot;-&quot;??_);_(@_)"/>
    <numFmt numFmtId="165" formatCode="m/d/yy;@"/>
  </numFmts>
  <fonts count="31" x14ac:knownFonts="1">
    <font>
      <sz val="12"/>
      <color theme="1"/>
      <name val="Calibri"/>
      <family val="2"/>
      <scheme val="minor"/>
    </font>
    <font>
      <sz val="10"/>
      <name val="Arial"/>
      <family val="2"/>
    </font>
    <font>
      <b/>
      <sz val="14"/>
      <name val="Times New Roman"/>
      <family val="1"/>
    </font>
    <font>
      <b/>
      <sz val="10"/>
      <name val="Arial"/>
      <family val="2"/>
    </font>
    <font>
      <sz val="9"/>
      <name val="Arial"/>
      <family val="2"/>
    </font>
    <font>
      <sz val="10"/>
      <color indexed="10"/>
      <name val="Arial"/>
      <family val="2"/>
    </font>
    <font>
      <b/>
      <sz val="8"/>
      <name val="Arial"/>
      <family val="2"/>
    </font>
    <font>
      <b/>
      <sz val="7"/>
      <name val="Arial"/>
      <family val="2"/>
    </font>
    <font>
      <sz val="10"/>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000000"/>
      <name val="Calibri"/>
      <family val="2"/>
      <scheme val="minor"/>
    </font>
    <font>
      <sz val="20"/>
      <color rgb="FF000000"/>
      <name val="Calibri"/>
      <family val="2"/>
    </font>
    <font>
      <b/>
      <sz val="14"/>
      <color rgb="FF000000"/>
      <name val="Calibri"/>
      <family val="2"/>
    </font>
    <font>
      <b/>
      <sz val="20"/>
      <color rgb="FF000000"/>
      <name val="Arial"/>
      <family val="2"/>
    </font>
    <font>
      <sz val="12"/>
      <name val="Calibri"/>
      <family val="2"/>
    </font>
    <font>
      <u/>
      <sz val="10"/>
      <color theme="10"/>
      <name val="Arial"/>
      <family val="2"/>
    </font>
    <font>
      <u/>
      <sz val="12"/>
      <color theme="10"/>
      <name val="Calibri"/>
      <family val="2"/>
    </font>
    <font>
      <sz val="12"/>
      <color rgb="FF000000"/>
      <name val="Calibri"/>
      <family val="2"/>
    </font>
    <font>
      <b/>
      <sz val="12"/>
      <color rgb="FF000000"/>
      <name val="Calibri"/>
      <family val="2"/>
    </font>
    <font>
      <sz val="12"/>
      <color theme="1"/>
      <name val="Calibri"/>
      <family val="2"/>
    </font>
    <font>
      <b/>
      <sz val="12"/>
      <color theme="1"/>
      <name val="Calibri"/>
      <family val="2"/>
    </font>
    <font>
      <b/>
      <sz val="12"/>
      <color theme="1"/>
      <name val="Calibri"/>
      <family val="2"/>
      <scheme val="minor"/>
    </font>
    <font>
      <sz val="10"/>
      <color theme="0" tint="-4.9989318521683403E-2"/>
      <name val="Arial"/>
      <family val="2"/>
    </font>
    <font>
      <b/>
      <sz val="12"/>
      <name val="Calibri"/>
      <family val="2"/>
    </font>
    <font>
      <b/>
      <sz val="11"/>
      <name val="Arial"/>
      <family val="2"/>
    </font>
    <font>
      <b/>
      <i/>
      <sz val="12"/>
      <color theme="0"/>
      <name val="Calibri"/>
      <family val="2"/>
    </font>
    <font>
      <sz val="18"/>
      <name val="Calibri"/>
      <family val="2"/>
      <scheme val="minor"/>
    </font>
    <font>
      <sz val="10"/>
      <color theme="1"/>
      <name val="Calibri"/>
      <family val="2"/>
    </font>
    <font>
      <b/>
      <sz val="18"/>
      <color theme="1"/>
      <name val="Calibri"/>
      <family val="2"/>
    </font>
  </fonts>
  <fills count="2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B3FFBA"/>
        <bgColor indexed="64"/>
      </patternFill>
    </fill>
    <fill>
      <patternFill patternType="solid">
        <fgColor rgb="FFE7FFE9"/>
        <bgColor indexed="64"/>
      </patternFill>
    </fill>
    <fill>
      <patternFill patternType="solid">
        <fgColor theme="1"/>
        <bgColor indexed="64"/>
      </patternFill>
    </fill>
    <fill>
      <patternFill patternType="solid">
        <fgColor rgb="FFFEF2E8"/>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79998168889431442"/>
        <bgColor rgb="FF000000"/>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499984740745262"/>
        <bgColor indexed="64"/>
      </patternFill>
    </fill>
  </fills>
  <borders count="62">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0000"/>
      </bottom>
      <diagonal/>
    </border>
    <border>
      <left/>
      <right/>
      <top style="thin">
        <color rgb="FF000000"/>
      </top>
      <bottom style="thin">
        <color rgb="FF000000"/>
      </bottom>
      <diagonal/>
    </border>
    <border>
      <left style="medium">
        <color auto="1"/>
      </left>
      <right/>
      <top/>
      <bottom style="medium">
        <color rgb="FF000000"/>
      </bottom>
      <diagonal/>
    </border>
    <border>
      <left/>
      <right/>
      <top/>
      <bottom style="medium">
        <color rgb="FF000000"/>
      </bottom>
      <diagonal/>
    </border>
    <border>
      <left style="medium">
        <color auto="1"/>
      </left>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indexed="64"/>
      </right>
      <top style="medium">
        <color indexed="64"/>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rgb="FF000000"/>
      </right>
      <top style="medium">
        <color auto="1"/>
      </top>
      <bottom/>
      <diagonal/>
    </border>
    <border>
      <left style="medium">
        <color indexed="64"/>
      </left>
      <right style="medium">
        <color indexed="64"/>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20">
    <xf numFmtId="0" fontId="0" fillId="0" borderId="0"/>
    <xf numFmtId="0" fontId="1"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21">
    <xf numFmtId="0" fontId="0" fillId="0" borderId="0" xfId="0"/>
    <xf numFmtId="0" fontId="0" fillId="0" borderId="0" xfId="0" applyProtection="1">
      <protection locked="0"/>
    </xf>
    <xf numFmtId="0" fontId="3" fillId="0" borderId="0" xfId="2" applyFont="1" applyProtection="1">
      <protection locked="0"/>
    </xf>
    <xf numFmtId="0" fontId="1" fillId="0" borderId="0" xfId="2" applyProtection="1">
      <protection locked="0"/>
    </xf>
    <xf numFmtId="0" fontId="7" fillId="0" borderId="0" xfId="2" applyFont="1" applyBorder="1" applyProtection="1">
      <protection locked="0"/>
    </xf>
    <xf numFmtId="0" fontId="1" fillId="0" borderId="0" xfId="2" applyFill="1" applyBorder="1" applyProtection="1">
      <protection locked="0"/>
    </xf>
    <xf numFmtId="9" fontId="1" fillId="0" borderId="0" xfId="2" applyNumberFormat="1" applyFill="1" applyBorder="1" applyProtection="1">
      <protection locked="0"/>
    </xf>
    <xf numFmtId="0" fontId="1" fillId="0" borderId="0" xfId="2" applyBorder="1" applyProtection="1">
      <protection locked="0"/>
    </xf>
    <xf numFmtId="0" fontId="1" fillId="0" borderId="0" xfId="2" applyBorder="1" applyAlignment="1" applyProtection="1">
      <alignment horizontal="center" wrapText="1"/>
      <protection locked="0"/>
    </xf>
    <xf numFmtId="15" fontId="1" fillId="0" borderId="0" xfId="2" applyNumberFormat="1" applyFill="1" applyBorder="1" applyAlignment="1" applyProtection="1">
      <protection locked="0"/>
    </xf>
    <xf numFmtId="0" fontId="0" fillId="0" borderId="0" xfId="0" applyBorder="1" applyProtection="1">
      <protection locked="0"/>
    </xf>
    <xf numFmtId="9" fontId="1" fillId="3" borderId="3" xfId="2" applyNumberFormat="1" applyFill="1" applyBorder="1" applyProtection="1"/>
    <xf numFmtId="2" fontId="1" fillId="3" borderId="3" xfId="2" applyNumberFormat="1" applyFill="1" applyBorder="1" applyProtection="1"/>
    <xf numFmtId="9" fontId="1" fillId="3" borderId="5" xfId="2" applyNumberFormat="1" applyFill="1" applyBorder="1" applyProtection="1"/>
    <xf numFmtId="2" fontId="1" fillId="3" borderId="5" xfId="2" applyNumberFormat="1" applyFill="1" applyBorder="1" applyProtection="1"/>
    <xf numFmtId="9" fontId="1" fillId="3" borderId="7" xfId="2" applyNumberFormat="1" applyFill="1" applyBorder="1" applyProtection="1"/>
    <xf numFmtId="2" fontId="1" fillId="3" borderId="7" xfId="2" applyNumberFormat="1" applyFill="1" applyBorder="1" applyProtection="1"/>
    <xf numFmtId="2" fontId="1" fillId="3" borderId="22" xfId="2" applyNumberFormat="1" applyFont="1" applyFill="1" applyBorder="1" applyProtection="1"/>
    <xf numFmtId="2" fontId="1" fillId="3" borderId="24" xfId="2" applyNumberFormat="1" applyFont="1" applyFill="1" applyBorder="1" applyProtection="1"/>
    <xf numFmtId="2" fontId="1" fillId="3" borderId="25" xfId="2" applyNumberFormat="1" applyFont="1" applyFill="1" applyBorder="1" applyProtection="1"/>
    <xf numFmtId="2" fontId="3" fillId="3" borderId="15" xfId="2" applyNumberFormat="1" applyFont="1" applyFill="1" applyBorder="1" applyProtection="1"/>
    <xf numFmtId="0" fontId="23" fillId="5" borderId="0" xfId="0" applyFont="1" applyFill="1"/>
    <xf numFmtId="0" fontId="0" fillId="4" borderId="0" xfId="0" applyFill="1" applyProtection="1">
      <protection locked="0"/>
    </xf>
    <xf numFmtId="0" fontId="0" fillId="4" borderId="15" xfId="0" applyFill="1" applyBorder="1" applyProtection="1">
      <protection locked="0"/>
    </xf>
    <xf numFmtId="0" fontId="0" fillId="0" borderId="0" xfId="0" applyProtection="1"/>
    <xf numFmtId="0" fontId="0" fillId="3" borderId="3" xfId="0" applyFill="1" applyBorder="1" applyProtection="1"/>
    <xf numFmtId="165" fontId="0" fillId="3" borderId="3" xfId="0" applyNumberFormat="1" applyFill="1" applyBorder="1" applyProtection="1"/>
    <xf numFmtId="0" fontId="0" fillId="3" borderId="7" xfId="0" applyFill="1" applyBorder="1" applyProtection="1"/>
    <xf numFmtId="165" fontId="0" fillId="3" borderId="7" xfId="0" applyNumberFormat="1" applyFill="1" applyBorder="1" applyProtection="1"/>
    <xf numFmtId="0" fontId="19" fillId="0" borderId="22" xfId="0" applyFont="1" applyBorder="1" applyProtection="1">
      <protection locked="0"/>
    </xf>
    <xf numFmtId="0" fontId="19" fillId="0" borderId="24" xfId="0" applyFont="1" applyBorder="1" applyProtection="1">
      <protection locked="0"/>
    </xf>
    <xf numFmtId="0" fontId="0" fillId="0" borderId="24" xfId="0" applyBorder="1" applyProtection="1">
      <protection locked="0"/>
    </xf>
    <xf numFmtId="0" fontId="0" fillId="3" borderId="5" xfId="0" applyFill="1" applyBorder="1" applyProtection="1"/>
    <xf numFmtId="165" fontId="0" fillId="3" borderId="5" xfId="0" applyNumberFormat="1" applyFill="1" applyBorder="1" applyProtection="1"/>
    <xf numFmtId="0" fontId="0" fillId="0" borderId="25" xfId="0" applyBorder="1" applyProtection="1">
      <protection locked="0"/>
    </xf>
    <xf numFmtId="0" fontId="0" fillId="6" borderId="7" xfId="0" applyFill="1" applyBorder="1" applyProtection="1">
      <protection locked="0"/>
    </xf>
    <xf numFmtId="0" fontId="0" fillId="6" borderId="3" xfId="0" applyFill="1" applyBorder="1" applyProtection="1">
      <protection locked="0"/>
    </xf>
    <xf numFmtId="0" fontId="0" fillId="6" borderId="5" xfId="0" applyFill="1" applyBorder="1" applyProtection="1">
      <protection locked="0"/>
    </xf>
    <xf numFmtId="0" fontId="0" fillId="6" borderId="4" xfId="0" applyFill="1" applyBorder="1" applyProtection="1">
      <protection locked="0"/>
    </xf>
    <xf numFmtId="165" fontId="21" fillId="7" borderId="14" xfId="0" applyNumberFormat="1" applyFont="1" applyFill="1" applyBorder="1" applyAlignment="1" applyProtection="1">
      <alignment horizontal="left"/>
    </xf>
    <xf numFmtId="164" fontId="21" fillId="7" borderId="0" xfId="0" applyNumberFormat="1" applyFont="1" applyFill="1" applyBorder="1" applyProtection="1"/>
    <xf numFmtId="9" fontId="21" fillId="7" borderId="15" xfId="0" applyNumberFormat="1" applyFont="1" applyFill="1" applyBorder="1" applyAlignment="1" applyProtection="1">
      <alignment horizontal="right"/>
    </xf>
    <xf numFmtId="165" fontId="19" fillId="7" borderId="31" xfId="0" applyNumberFormat="1" applyFont="1" applyFill="1" applyBorder="1" applyAlignment="1" applyProtection="1">
      <alignment horizontal="left"/>
    </xf>
    <xf numFmtId="164" fontId="19" fillId="7" borderId="32" xfId="0" applyNumberFormat="1" applyFont="1" applyFill="1" applyBorder="1" applyProtection="1"/>
    <xf numFmtId="9" fontId="19" fillId="7" borderId="33" xfId="0" applyNumberFormat="1" applyFont="1" applyFill="1" applyBorder="1" applyAlignment="1" applyProtection="1">
      <alignment horizontal="right"/>
    </xf>
    <xf numFmtId="165" fontId="19" fillId="7" borderId="21" xfId="0" applyNumberFormat="1" applyFont="1" applyFill="1" applyBorder="1" applyAlignment="1" applyProtection="1">
      <alignment horizontal="left"/>
    </xf>
    <xf numFmtId="0" fontId="19" fillId="7" borderId="34" xfId="0" applyFont="1" applyFill="1" applyBorder="1" applyProtection="1"/>
    <xf numFmtId="0" fontId="19" fillId="7" borderId="35" xfId="0" applyFont="1" applyFill="1" applyBorder="1" applyAlignment="1" applyProtection="1">
      <alignment horizontal="right"/>
    </xf>
    <xf numFmtId="0" fontId="1" fillId="0" borderId="0" xfId="2" applyProtection="1"/>
    <xf numFmtId="0" fontId="1" fillId="0" borderId="0" xfId="2" applyAlignment="1" applyProtection="1">
      <alignment horizontal="right"/>
    </xf>
    <xf numFmtId="0" fontId="1" fillId="0" borderId="0" xfId="2" applyAlignment="1" applyProtection="1">
      <alignment horizontal="center"/>
    </xf>
    <xf numFmtId="14" fontId="1" fillId="2" borderId="0" xfId="2" applyNumberFormat="1" applyFill="1" applyBorder="1" applyAlignment="1" applyProtection="1"/>
    <xf numFmtId="0" fontId="5" fillId="0" borderId="0" xfId="2" applyFont="1" applyAlignment="1" applyProtection="1">
      <alignment horizontal="center"/>
    </xf>
    <xf numFmtId="0" fontId="6" fillId="0" borderId="0" xfId="2" applyFont="1" applyAlignment="1" applyProtection="1">
      <alignment horizontal="center" wrapText="1"/>
    </xf>
    <xf numFmtId="0" fontId="1" fillId="0" borderId="0" xfId="2" applyFont="1" applyFill="1" applyBorder="1" applyProtection="1"/>
    <xf numFmtId="0" fontId="1" fillId="0" borderId="0" xfId="2" applyFill="1" applyProtection="1"/>
    <xf numFmtId="0" fontId="3" fillId="2" borderId="7" xfId="2" applyFont="1" applyFill="1" applyBorder="1" applyProtection="1"/>
    <xf numFmtId="0" fontId="3" fillId="2" borderId="5" xfId="2" applyFont="1" applyFill="1" applyBorder="1" applyProtection="1"/>
    <xf numFmtId="9" fontId="1" fillId="11" borderId="3" xfId="2" applyNumberFormat="1" applyFill="1" applyBorder="1" applyProtection="1"/>
    <xf numFmtId="0" fontId="1" fillId="11" borderId="3" xfId="2" applyFill="1" applyBorder="1" applyProtection="1"/>
    <xf numFmtId="0" fontId="1" fillId="11" borderId="24" xfId="2" applyFill="1" applyBorder="1" applyProtection="1"/>
    <xf numFmtId="9" fontId="1" fillId="11" borderId="5" xfId="2" applyNumberFormat="1" applyFill="1" applyBorder="1" applyProtection="1"/>
    <xf numFmtId="0" fontId="1" fillId="11" borderId="5" xfId="2" applyFill="1" applyBorder="1" applyProtection="1"/>
    <xf numFmtId="0" fontId="1" fillId="11" borderId="25" xfId="2" applyFill="1" applyBorder="1" applyAlignment="1" applyProtection="1">
      <alignment horizontal="center" wrapText="1"/>
    </xf>
    <xf numFmtId="0" fontId="1" fillId="2" borderId="40" xfId="2" applyFill="1" applyBorder="1" applyProtection="1"/>
    <xf numFmtId="0" fontId="1" fillId="2" borderId="10" xfId="2" applyFill="1" applyBorder="1" applyProtection="1"/>
    <xf numFmtId="0" fontId="1" fillId="2" borderId="41" xfId="2" applyFill="1" applyBorder="1" applyProtection="1"/>
    <xf numFmtId="2" fontId="1" fillId="12" borderId="8" xfId="2" applyNumberFormat="1" applyFill="1" applyBorder="1" applyProtection="1"/>
    <xf numFmtId="2" fontId="1" fillId="12" borderId="9" xfId="2" applyNumberFormat="1" applyFill="1" applyBorder="1" applyProtection="1"/>
    <xf numFmtId="2" fontId="1" fillId="8" borderId="9" xfId="2" applyNumberFormat="1" applyFill="1" applyBorder="1" applyProtection="1"/>
    <xf numFmtId="0" fontId="1" fillId="9" borderId="42" xfId="2" applyFill="1" applyBorder="1" applyProtection="1">
      <protection locked="0"/>
    </xf>
    <xf numFmtId="0" fontId="1" fillId="9" borderId="44" xfId="2" applyFill="1" applyBorder="1" applyProtection="1">
      <protection locked="0"/>
    </xf>
    <xf numFmtId="0" fontId="1" fillId="9" borderId="45" xfId="2" applyFill="1" applyBorder="1" applyProtection="1">
      <protection locked="0"/>
    </xf>
    <xf numFmtId="0" fontId="1" fillId="9" borderId="47" xfId="2" applyFill="1" applyBorder="1" applyProtection="1">
      <protection locked="0"/>
    </xf>
    <xf numFmtId="0" fontId="1" fillId="9" borderId="49" xfId="2" applyFill="1" applyBorder="1" applyProtection="1">
      <protection locked="0"/>
    </xf>
    <xf numFmtId="0" fontId="1" fillId="9" borderId="50" xfId="2" applyFill="1" applyBorder="1" applyProtection="1">
      <protection locked="0"/>
    </xf>
    <xf numFmtId="0" fontId="1" fillId="10" borderId="44" xfId="2" applyFill="1" applyBorder="1" applyProtection="1">
      <protection locked="0"/>
    </xf>
    <xf numFmtId="0" fontId="1" fillId="10" borderId="42" xfId="2" applyFill="1" applyBorder="1" applyProtection="1">
      <protection locked="0"/>
    </xf>
    <xf numFmtId="0" fontId="1" fillId="10" borderId="49" xfId="2" applyFill="1" applyBorder="1" applyProtection="1">
      <protection locked="0"/>
    </xf>
    <xf numFmtId="0" fontId="1" fillId="10" borderId="43" xfId="2" applyFill="1" applyBorder="1" applyProtection="1">
      <protection locked="0"/>
    </xf>
    <xf numFmtId="0" fontId="1" fillId="10" borderId="46" xfId="2" applyFill="1" applyBorder="1" applyProtection="1">
      <protection locked="0"/>
    </xf>
    <xf numFmtId="0" fontId="1" fillId="10" borderId="48" xfId="2" applyFill="1" applyBorder="1" applyProtection="1">
      <protection locked="0"/>
    </xf>
    <xf numFmtId="2" fontId="1" fillId="12" borderId="20" xfId="2" applyNumberFormat="1" applyFill="1" applyBorder="1" applyProtection="1"/>
    <xf numFmtId="2" fontId="1" fillId="8" borderId="20" xfId="2" applyNumberFormat="1" applyFill="1" applyBorder="1" applyProtection="1"/>
    <xf numFmtId="0" fontId="16" fillId="0" borderId="38" xfId="0" applyFont="1" applyBorder="1" applyProtection="1">
      <protection locked="0"/>
    </xf>
    <xf numFmtId="0" fontId="16" fillId="0" borderId="38" xfId="0" applyFont="1" applyBorder="1" applyAlignment="1" applyProtection="1">
      <alignment horizontal="right"/>
      <protection locked="0"/>
    </xf>
    <xf numFmtId="0" fontId="16" fillId="0" borderId="39" xfId="0" applyFont="1" applyBorder="1" applyAlignment="1" applyProtection="1">
      <alignment horizontal="left"/>
      <protection locked="0"/>
    </xf>
    <xf numFmtId="0" fontId="16" fillId="0" borderId="0" xfId="0" applyFont="1" applyBorder="1" applyProtection="1">
      <protection locked="0"/>
    </xf>
    <xf numFmtId="0" fontId="16" fillId="0" borderId="0" xfId="0" applyFont="1" applyBorder="1" applyAlignment="1" applyProtection="1">
      <alignment horizontal="right"/>
      <protection locked="0"/>
    </xf>
    <xf numFmtId="0" fontId="16" fillId="0" borderId="15" xfId="0" applyFont="1" applyBorder="1" applyAlignment="1" applyProtection="1">
      <alignment horizontal="left"/>
      <protection locked="0"/>
    </xf>
    <xf numFmtId="165" fontId="16" fillId="0" borderId="14" xfId="0" applyNumberFormat="1" applyFont="1" applyBorder="1" applyAlignment="1" applyProtection="1">
      <alignment horizontal="left"/>
      <protection locked="0"/>
    </xf>
    <xf numFmtId="0" fontId="16" fillId="0" borderId="0" xfId="0" applyFont="1" applyBorder="1" applyAlignment="1" applyProtection="1">
      <protection locked="0"/>
    </xf>
    <xf numFmtId="0" fontId="25" fillId="0" borderId="0" xfId="0" applyFont="1" applyBorder="1" applyAlignment="1" applyProtection="1">
      <protection locked="0"/>
    </xf>
    <xf numFmtId="0" fontId="25" fillId="0" borderId="15" xfId="0" applyFont="1" applyBorder="1" applyAlignment="1" applyProtection="1">
      <protection locked="0"/>
    </xf>
    <xf numFmtId="165" fontId="16" fillId="0" borderId="20" xfId="0" applyNumberFormat="1" applyFont="1" applyBorder="1" applyAlignment="1" applyProtection="1">
      <alignment horizontal="left"/>
      <protection locked="0"/>
    </xf>
    <xf numFmtId="0" fontId="16" fillId="0" borderId="36" xfId="0" applyFont="1" applyBorder="1" applyAlignment="1" applyProtection="1">
      <alignment horizontal="left"/>
      <protection locked="0"/>
    </xf>
    <xf numFmtId="0" fontId="12" fillId="16" borderId="0" xfId="0" applyFont="1" applyFill="1" applyAlignment="1" applyProtection="1">
      <alignment horizontal="center"/>
      <protection locked="0"/>
    </xf>
    <xf numFmtId="0" fontId="0" fillId="17" borderId="6" xfId="0" applyFill="1" applyBorder="1" applyAlignment="1" applyProtection="1">
      <alignment horizontal="center" vertical="center" wrapText="1"/>
    </xf>
    <xf numFmtId="0" fontId="0" fillId="17" borderId="7" xfId="0" applyFill="1" applyBorder="1" applyAlignment="1" applyProtection="1">
      <alignment horizontal="center" vertical="center" wrapText="1"/>
    </xf>
    <xf numFmtId="0" fontId="26" fillId="15" borderId="21" xfId="2" applyFont="1" applyFill="1" applyBorder="1" applyAlignment="1" applyProtection="1">
      <alignment horizontal="left"/>
    </xf>
    <xf numFmtId="0" fontId="26" fillId="15" borderId="23" xfId="2" applyFont="1" applyFill="1" applyBorder="1" applyAlignment="1" applyProtection="1">
      <alignment horizontal="left"/>
    </xf>
    <xf numFmtId="0" fontId="26" fillId="15" borderId="14" xfId="2" applyFont="1" applyFill="1" applyBorder="1" applyProtection="1"/>
    <xf numFmtId="0" fontId="26" fillId="15" borderId="27" xfId="2" applyFont="1" applyFill="1" applyBorder="1" applyProtection="1"/>
    <xf numFmtId="0" fontId="26" fillId="15" borderId="26" xfId="2" applyFont="1" applyFill="1" applyBorder="1" applyAlignment="1" applyProtection="1">
      <alignment wrapText="1"/>
    </xf>
    <xf numFmtId="2" fontId="24" fillId="0" borderId="0" xfId="2" applyNumberFormat="1" applyFont="1" applyFill="1" applyBorder="1" applyProtection="1">
      <protection locked="0"/>
    </xf>
    <xf numFmtId="0" fontId="0" fillId="17" borderId="22" xfId="0" applyFill="1" applyBorder="1" applyAlignment="1" applyProtection="1">
      <alignment horizontal="center" vertical="center"/>
    </xf>
    <xf numFmtId="14" fontId="0" fillId="17" borderId="2" xfId="0" applyNumberFormat="1" applyFill="1" applyBorder="1" applyAlignment="1" applyProtection="1">
      <alignment horizontal="center" vertical="center"/>
    </xf>
    <xf numFmtId="14" fontId="0" fillId="17" borderId="3" xfId="0" applyNumberFormat="1" applyFill="1" applyBorder="1" applyAlignment="1" applyProtection="1">
      <alignment horizontal="center" vertical="center"/>
    </xf>
    <xf numFmtId="14" fontId="0" fillId="17" borderId="24" xfId="0" applyNumberFormat="1" applyFill="1" applyBorder="1" applyAlignment="1" applyProtection="1">
      <alignment horizontal="center" vertical="center"/>
    </xf>
    <xf numFmtId="14" fontId="0" fillId="17" borderId="4" xfId="0" applyNumberFormat="1" applyFill="1" applyBorder="1" applyAlignment="1" applyProtection="1">
      <alignment horizontal="center" vertical="center"/>
    </xf>
    <xf numFmtId="14" fontId="0" fillId="17" borderId="5" xfId="0" applyNumberFormat="1" applyFill="1" applyBorder="1" applyAlignment="1" applyProtection="1">
      <alignment horizontal="center" vertical="center"/>
    </xf>
    <xf numFmtId="14" fontId="0" fillId="17" borderId="25" xfId="0" applyNumberFormat="1" applyFill="1" applyBorder="1" applyAlignment="1" applyProtection="1">
      <alignment horizontal="center" vertical="center"/>
    </xf>
    <xf numFmtId="14" fontId="1" fillId="0" borderId="0" xfId="2" applyNumberFormat="1" applyFill="1" applyBorder="1" applyAlignment="1" applyProtection="1"/>
    <xf numFmtId="0" fontId="16" fillId="0" borderId="15" xfId="0" applyFont="1" applyBorder="1" applyProtection="1">
      <protection locked="0"/>
    </xf>
    <xf numFmtId="14" fontId="16" fillId="0" borderId="14" xfId="0" applyNumberFormat="1" applyFont="1" applyBorder="1" applyAlignment="1" applyProtection="1">
      <alignment horizontal="left"/>
      <protection locked="0"/>
    </xf>
    <xf numFmtId="0" fontId="16" fillId="0" borderId="1" xfId="0" applyFont="1" applyBorder="1" applyProtection="1">
      <protection locked="0"/>
    </xf>
    <xf numFmtId="0" fontId="16" fillId="0" borderId="1" xfId="0" applyFont="1" applyBorder="1" applyAlignment="1" applyProtection="1">
      <alignment horizontal="right"/>
      <protection locked="0"/>
    </xf>
    <xf numFmtId="165" fontId="16" fillId="19" borderId="0" xfId="0" applyNumberFormat="1" applyFont="1" applyFill="1" applyAlignment="1" applyProtection="1">
      <alignment horizontal="left"/>
      <protection locked="0"/>
    </xf>
    <xf numFmtId="0" fontId="16" fillId="19" borderId="0" xfId="0" applyFont="1" applyFill="1" applyProtection="1">
      <protection locked="0"/>
    </xf>
    <xf numFmtId="0" fontId="16" fillId="19" borderId="0" xfId="0" applyFont="1" applyFill="1" applyAlignment="1" applyProtection="1">
      <alignment horizontal="right"/>
      <protection locked="0"/>
    </xf>
    <xf numFmtId="0" fontId="16" fillId="19" borderId="0" xfId="0" applyFont="1" applyFill="1" applyAlignment="1" applyProtection="1">
      <alignment horizontal="left"/>
      <protection locked="0"/>
    </xf>
    <xf numFmtId="0" fontId="21" fillId="19" borderId="0" xfId="0" applyFont="1" applyFill="1" applyProtection="1">
      <protection locked="0"/>
    </xf>
    <xf numFmtId="0" fontId="21" fillId="19" borderId="0" xfId="0" applyFont="1" applyFill="1" applyAlignment="1" applyProtection="1">
      <protection locked="0"/>
    </xf>
    <xf numFmtId="0" fontId="13" fillId="19" borderId="0" xfId="0" applyFont="1" applyFill="1" applyProtection="1">
      <protection locked="0"/>
    </xf>
    <xf numFmtId="0" fontId="22" fillId="19" borderId="0" xfId="0" applyFont="1" applyFill="1" applyProtection="1">
      <protection locked="0"/>
    </xf>
    <xf numFmtId="0" fontId="22" fillId="19" borderId="0" xfId="0" applyFont="1" applyFill="1" applyAlignment="1" applyProtection="1">
      <protection locked="0"/>
    </xf>
    <xf numFmtId="0" fontId="14" fillId="19" borderId="0" xfId="0" applyFont="1" applyFill="1" applyProtection="1">
      <protection locked="0"/>
    </xf>
    <xf numFmtId="165" fontId="19" fillId="19" borderId="0" xfId="0" applyNumberFormat="1" applyFont="1" applyFill="1" applyAlignment="1" applyProtection="1">
      <alignment horizontal="left"/>
      <protection locked="0"/>
    </xf>
    <xf numFmtId="0" fontId="19" fillId="19" borderId="0" xfId="0" applyFont="1" applyFill="1" applyAlignment="1" applyProtection="1">
      <alignment horizontal="right"/>
      <protection locked="0"/>
    </xf>
    <xf numFmtId="0" fontId="19" fillId="19" borderId="0" xfId="0" applyFont="1" applyFill="1" applyAlignment="1" applyProtection="1">
      <alignment horizontal="left"/>
      <protection locked="0"/>
    </xf>
    <xf numFmtId="165" fontId="21" fillId="19" borderId="0" xfId="0" applyNumberFormat="1" applyFont="1" applyFill="1" applyAlignment="1" applyProtection="1">
      <alignment horizontal="left"/>
      <protection locked="0"/>
    </xf>
    <xf numFmtId="0" fontId="19" fillId="19" borderId="0" xfId="0" applyFont="1" applyFill="1" applyAlignment="1" applyProtection="1">
      <protection locked="0"/>
    </xf>
    <xf numFmtId="0" fontId="21" fillId="19" borderId="0" xfId="0" applyFont="1" applyFill="1" applyAlignment="1" applyProtection="1">
      <alignment horizontal="right"/>
      <protection locked="0"/>
    </xf>
    <xf numFmtId="14" fontId="21" fillId="19" borderId="0" xfId="0" applyNumberFormat="1" applyFont="1" applyFill="1" applyAlignment="1" applyProtection="1">
      <alignment horizontal="left"/>
      <protection locked="0"/>
    </xf>
    <xf numFmtId="0" fontId="21" fillId="19" borderId="0" xfId="0" applyFont="1" applyFill="1" applyAlignment="1" applyProtection="1">
      <alignment horizontal="left"/>
      <protection locked="0"/>
    </xf>
    <xf numFmtId="165" fontId="16" fillId="0" borderId="37" xfId="0" applyNumberFormat="1" applyFont="1" applyBorder="1" applyAlignment="1" applyProtection="1">
      <alignment horizontal="left"/>
    </xf>
    <xf numFmtId="165" fontId="25" fillId="0" borderId="21" xfId="0" applyNumberFormat="1" applyFont="1" applyBorder="1" applyAlignment="1" applyProtection="1">
      <alignment horizontal="left"/>
    </xf>
    <xf numFmtId="0" fontId="25" fillId="0" borderId="34" xfId="0" applyFont="1" applyBorder="1" applyProtection="1"/>
    <xf numFmtId="0" fontId="25" fillId="0" borderId="34" xfId="0" applyFont="1" applyBorder="1" applyAlignment="1" applyProtection="1">
      <alignment horizontal="center" vertical="center" wrapText="1"/>
    </xf>
    <xf numFmtId="0" fontId="25" fillId="0" borderId="35" xfId="0" applyFont="1" applyBorder="1" applyAlignment="1" applyProtection="1">
      <alignment horizontal="left"/>
    </xf>
    <xf numFmtId="14" fontId="0" fillId="0" borderId="0" xfId="0" applyNumberFormat="1"/>
    <xf numFmtId="21" fontId="0" fillId="0" borderId="0" xfId="0" applyNumberFormat="1"/>
    <xf numFmtId="0" fontId="0" fillId="18" borderId="0" xfId="0" applyFill="1" applyProtection="1"/>
    <xf numFmtId="0" fontId="0" fillId="19" borderId="0" xfId="0" applyFill="1" applyProtection="1">
      <protection locked="0"/>
    </xf>
    <xf numFmtId="0" fontId="0" fillId="4" borderId="0" xfId="0" applyFill="1" applyBorder="1" applyProtection="1">
      <protection locked="0"/>
    </xf>
    <xf numFmtId="165" fontId="0" fillId="6" borderId="40" xfId="0" applyNumberFormat="1" applyFill="1" applyBorder="1" applyProtection="1">
      <protection locked="0"/>
    </xf>
    <xf numFmtId="165" fontId="0" fillId="6" borderId="10" xfId="0" applyNumberFormat="1" applyFill="1" applyBorder="1" applyProtection="1">
      <protection locked="0"/>
    </xf>
    <xf numFmtId="14" fontId="0" fillId="6" borderId="10" xfId="0" applyNumberFormat="1" applyFill="1" applyBorder="1" applyProtection="1">
      <protection locked="0"/>
    </xf>
    <xf numFmtId="0" fontId="0" fillId="6" borderId="10" xfId="0" applyFill="1" applyBorder="1" applyProtection="1">
      <protection locked="0"/>
    </xf>
    <xf numFmtId="0" fontId="0" fillId="19" borderId="28" xfId="0" applyFill="1" applyBorder="1" applyProtection="1">
      <protection locked="0"/>
    </xf>
    <xf numFmtId="0" fontId="0" fillId="19" borderId="52" xfId="0" applyFill="1" applyBorder="1" applyProtection="1">
      <protection locked="0"/>
    </xf>
    <xf numFmtId="0" fontId="0" fillId="19" borderId="0" xfId="0" applyFill="1" applyBorder="1" applyProtection="1">
      <protection locked="0"/>
    </xf>
    <xf numFmtId="0" fontId="0" fillId="4" borderId="0" xfId="0" applyFill="1" applyBorder="1" applyAlignment="1" applyProtection="1">
      <alignment horizontal="right"/>
    </xf>
    <xf numFmtId="0" fontId="0" fillId="4" borderId="0" xfId="0" applyFill="1" applyBorder="1" applyProtection="1"/>
    <xf numFmtId="0" fontId="20" fillId="0" borderId="51" xfId="0" applyFont="1" applyBorder="1" applyAlignment="1" applyProtection="1">
      <alignment horizontal="center" wrapText="1"/>
    </xf>
    <xf numFmtId="0" fontId="20" fillId="0" borderId="29" xfId="0" applyFont="1" applyBorder="1" applyAlignment="1" applyProtection="1">
      <alignment horizontal="center" wrapText="1"/>
    </xf>
    <xf numFmtId="0" fontId="20" fillId="0" borderId="30" xfId="0" applyFont="1" applyBorder="1" applyAlignment="1" applyProtection="1">
      <alignment horizontal="center" wrapText="1"/>
    </xf>
    <xf numFmtId="0" fontId="20" fillId="0" borderId="28" xfId="0" applyFont="1" applyBorder="1" applyAlignment="1" applyProtection="1">
      <alignment horizontal="center" wrapText="1"/>
    </xf>
    <xf numFmtId="0" fontId="22" fillId="5" borderId="59" xfId="0" applyFont="1" applyFill="1" applyBorder="1" applyProtection="1">
      <protection locked="0"/>
    </xf>
    <xf numFmtId="0" fontId="22" fillId="5" borderId="60" xfId="0" applyFont="1" applyFill="1" applyBorder="1" applyProtection="1">
      <protection locked="0"/>
    </xf>
    <xf numFmtId="0" fontId="22" fillId="5" borderId="60" xfId="0" applyFont="1" applyFill="1" applyBorder="1" applyAlignment="1" applyProtection="1">
      <protection locked="0"/>
    </xf>
    <xf numFmtId="0" fontId="22" fillId="5" borderId="61" xfId="0" applyFont="1" applyFill="1" applyBorder="1" applyAlignment="1" applyProtection="1">
      <protection locked="0"/>
    </xf>
    <xf numFmtId="0" fontId="22" fillId="5" borderId="59" xfId="0" applyFont="1" applyFill="1" applyBorder="1" applyAlignment="1" applyProtection="1">
      <protection locked="0"/>
    </xf>
    <xf numFmtId="0" fontId="23" fillId="13" borderId="37" xfId="0" applyFont="1" applyFill="1" applyBorder="1" applyAlignment="1" applyProtection="1">
      <alignment horizontal="center"/>
    </xf>
    <xf numFmtId="0" fontId="23" fillId="13" borderId="38" xfId="0" applyFont="1" applyFill="1" applyBorder="1" applyAlignment="1" applyProtection="1">
      <alignment horizontal="center"/>
    </xf>
    <xf numFmtId="0" fontId="23" fillId="13" borderId="39" xfId="0" applyFont="1" applyFill="1" applyBorder="1" applyAlignment="1" applyProtection="1">
      <alignment horizontal="center"/>
    </xf>
    <xf numFmtId="0" fontId="1" fillId="0" borderId="1" xfId="2" applyFill="1" applyBorder="1" applyAlignment="1" applyProtection="1">
      <alignment horizontal="left"/>
      <protection locked="0"/>
    </xf>
    <xf numFmtId="14" fontId="1" fillId="0" borderId="1" xfId="2" applyNumberFormat="1" applyFill="1" applyBorder="1" applyAlignment="1" applyProtection="1">
      <alignment horizontal="left"/>
      <protection locked="0"/>
    </xf>
    <xf numFmtId="0" fontId="8" fillId="5" borderId="11" xfId="0" applyFont="1" applyFill="1" applyBorder="1" applyAlignment="1" applyProtection="1">
      <alignment horizontal="left" vertical="top" wrapText="1"/>
      <protection locked="0"/>
    </xf>
    <xf numFmtId="0" fontId="8" fillId="5" borderId="12" xfId="0" applyFont="1" applyFill="1" applyBorder="1" applyAlignment="1" applyProtection="1">
      <alignment horizontal="left" vertical="top" wrapText="1"/>
      <protection locked="0"/>
    </xf>
    <xf numFmtId="0" fontId="8" fillId="5" borderId="13" xfId="0" applyFont="1" applyFill="1" applyBorder="1" applyAlignment="1" applyProtection="1">
      <alignment horizontal="left" vertical="top" wrapText="1"/>
      <protection locked="0"/>
    </xf>
    <xf numFmtId="0" fontId="8" fillId="5" borderId="14"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8" fillId="5" borderId="20"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36" xfId="0" applyFont="1" applyFill="1" applyBorder="1" applyAlignment="1" applyProtection="1">
      <alignment horizontal="left" vertical="top" wrapText="1"/>
      <protection locked="0"/>
    </xf>
    <xf numFmtId="0" fontId="2" fillId="0" borderId="0" xfId="1" applyFont="1" applyAlignment="1" applyProtection="1">
      <alignment horizontal="center"/>
    </xf>
    <xf numFmtId="0" fontId="3" fillId="0" borderId="0" xfId="2" applyFont="1" applyAlignment="1" applyProtection="1">
      <alignment horizontal="center"/>
    </xf>
    <xf numFmtId="14" fontId="4" fillId="14" borderId="1" xfId="2" applyNumberFormat="1" applyFont="1" applyFill="1" applyBorder="1" applyAlignment="1" applyProtection="1">
      <alignment horizontal="center"/>
      <protection locked="0"/>
    </xf>
    <xf numFmtId="14" fontId="4" fillId="3" borderId="1" xfId="2" applyNumberFormat="1" applyFont="1" applyFill="1" applyBorder="1" applyAlignment="1" applyProtection="1">
      <alignment horizontal="center"/>
    </xf>
    <xf numFmtId="14" fontId="1" fillId="14" borderId="1" xfId="2" applyNumberFormat="1" applyFill="1" applyBorder="1" applyAlignment="1" applyProtection="1">
      <alignment horizontal="center"/>
      <protection locked="0"/>
    </xf>
    <xf numFmtId="0" fontId="1" fillId="14" borderId="1" xfId="2" applyFill="1" applyBorder="1" applyAlignment="1" applyProtection="1">
      <alignment horizontal="center"/>
      <protection locked="0"/>
    </xf>
    <xf numFmtId="0" fontId="29" fillId="5" borderId="53" xfId="0" applyFont="1" applyFill="1" applyBorder="1" applyAlignment="1" applyProtection="1">
      <alignment horizontal="left" vertical="top" wrapText="1"/>
      <protection locked="0"/>
    </xf>
    <xf numFmtId="0" fontId="29" fillId="5" borderId="2" xfId="0" applyFont="1" applyFill="1" applyBorder="1" applyAlignment="1" applyProtection="1">
      <alignment horizontal="left" vertical="top" wrapText="1"/>
      <protection locked="0"/>
    </xf>
    <xf numFmtId="0" fontId="29" fillId="5" borderId="4" xfId="0" applyFont="1" applyFill="1" applyBorder="1" applyAlignment="1" applyProtection="1">
      <alignment horizontal="left" vertical="top" wrapText="1"/>
      <protection locked="0"/>
    </xf>
    <xf numFmtId="0" fontId="29" fillId="5" borderId="54" xfId="0" applyFont="1" applyFill="1" applyBorder="1" applyAlignment="1" applyProtection="1">
      <alignment horizontal="left" vertical="top" wrapText="1"/>
      <protection locked="0"/>
    </xf>
    <xf numFmtId="0" fontId="29" fillId="5" borderId="3" xfId="0" applyFont="1" applyFill="1" applyBorder="1" applyAlignment="1" applyProtection="1">
      <alignment horizontal="left" vertical="top" wrapText="1"/>
      <protection locked="0"/>
    </xf>
    <xf numFmtId="0" fontId="29" fillId="5" borderId="5" xfId="0" applyFont="1" applyFill="1" applyBorder="1" applyAlignment="1" applyProtection="1">
      <alignment horizontal="left" vertical="top" wrapText="1"/>
      <protection locked="0"/>
    </xf>
    <xf numFmtId="0" fontId="29" fillId="5" borderId="55" xfId="0" applyFont="1" applyFill="1" applyBorder="1" applyAlignment="1" applyProtection="1">
      <alignment horizontal="left" vertical="top" wrapText="1"/>
      <protection locked="0"/>
    </xf>
    <xf numFmtId="0" fontId="29" fillId="5" borderId="24" xfId="0" applyFont="1" applyFill="1" applyBorder="1" applyAlignment="1" applyProtection="1">
      <alignment horizontal="left" vertical="top" wrapText="1"/>
      <protection locked="0"/>
    </xf>
    <xf numFmtId="0" fontId="29" fillId="5" borderId="25" xfId="0" applyFont="1" applyFill="1" applyBorder="1" applyAlignment="1" applyProtection="1">
      <alignment horizontal="left" vertical="top" wrapText="1"/>
      <protection locked="0"/>
    </xf>
    <xf numFmtId="0" fontId="29" fillId="5" borderId="58" xfId="0" applyFont="1" applyFill="1" applyBorder="1" applyAlignment="1" applyProtection="1">
      <alignment horizontal="left" vertical="top" wrapText="1"/>
      <protection locked="0"/>
    </xf>
    <xf numFmtId="0" fontId="29" fillId="5" borderId="56" xfId="0" applyFont="1" applyFill="1" applyBorder="1" applyAlignment="1" applyProtection="1">
      <alignment horizontal="left" vertical="top" wrapText="1"/>
      <protection locked="0"/>
    </xf>
    <xf numFmtId="0" fontId="29" fillId="5" borderId="57" xfId="0" applyFont="1" applyFill="1" applyBorder="1" applyAlignment="1" applyProtection="1">
      <alignment horizontal="left" vertical="top" wrapText="1"/>
      <protection locked="0"/>
    </xf>
    <xf numFmtId="0" fontId="27" fillId="19" borderId="14" xfId="0" applyFont="1" applyFill="1" applyBorder="1" applyAlignment="1" applyProtection="1">
      <alignment horizontal="left"/>
    </xf>
    <xf numFmtId="0" fontId="27" fillId="19" borderId="0" xfId="0" applyFont="1" applyFill="1" applyAlignment="1" applyProtection="1">
      <alignment horizontal="left"/>
    </xf>
    <xf numFmtId="0" fontId="30" fillId="5" borderId="11" xfId="0" applyFont="1" applyFill="1" applyBorder="1" applyAlignment="1" applyProtection="1">
      <alignment horizontal="center" vertical="center"/>
      <protection locked="0"/>
    </xf>
    <xf numFmtId="0" fontId="30" fillId="5" borderId="12" xfId="0" applyFont="1" applyFill="1" applyBorder="1" applyAlignment="1" applyProtection="1">
      <alignment horizontal="center" vertical="center"/>
      <protection locked="0"/>
    </xf>
    <xf numFmtId="0" fontId="30" fillId="5" borderId="13"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xf>
    <xf numFmtId="0" fontId="16" fillId="0" borderId="12" xfId="0" applyFont="1" applyBorder="1" applyAlignment="1" applyProtection="1"/>
    <xf numFmtId="0" fontId="16" fillId="0" borderId="13" xfId="0" applyFont="1" applyBorder="1" applyAlignment="1" applyProtection="1"/>
    <xf numFmtId="0" fontId="0" fillId="4" borderId="16" xfId="0" applyFill="1" applyBorder="1" applyAlignment="1" applyProtection="1">
      <alignment horizontal="left"/>
      <protection locked="0"/>
    </xf>
    <xf numFmtId="0" fontId="16" fillId="0" borderId="16" xfId="0" applyFont="1" applyBorder="1" applyAlignment="1" applyProtection="1">
      <alignment horizontal="left"/>
      <protection locked="0"/>
    </xf>
    <xf numFmtId="0" fontId="17" fillId="4" borderId="17" xfId="19" applyFill="1" applyBorder="1" applyAlignment="1" applyProtection="1">
      <alignment horizontal="left"/>
      <protection locked="0"/>
    </xf>
    <xf numFmtId="0" fontId="18" fillId="0" borderId="17" xfId="19" applyFont="1" applyBorder="1" applyAlignment="1" applyProtection="1">
      <alignment horizontal="left"/>
      <protection locked="0"/>
    </xf>
    <xf numFmtId="0" fontId="19" fillId="4" borderId="18" xfId="0" applyFont="1" applyFill="1" applyBorder="1" applyAlignment="1" applyProtection="1">
      <alignment horizontal="left"/>
      <protection locked="0"/>
    </xf>
    <xf numFmtId="0" fontId="16" fillId="0" borderId="19" xfId="0" applyFont="1" applyBorder="1" applyAlignment="1" applyProtection="1">
      <alignment horizontal="left"/>
      <protection locked="0"/>
    </xf>
    <xf numFmtId="0" fontId="28" fillId="6" borderId="11" xfId="0" applyFont="1" applyFill="1" applyBorder="1" applyAlignment="1" applyProtection="1">
      <alignment horizontal="left" vertical="center" wrapText="1"/>
    </xf>
    <xf numFmtId="0" fontId="28" fillId="6" borderId="12" xfId="0" applyFont="1" applyFill="1" applyBorder="1" applyAlignment="1" applyProtection="1">
      <alignment horizontal="left" vertical="center" wrapText="1"/>
    </xf>
    <xf numFmtId="0" fontId="28" fillId="6" borderId="13" xfId="0" applyFont="1" applyFill="1" applyBorder="1" applyAlignment="1" applyProtection="1">
      <alignment horizontal="left" vertical="center" wrapText="1"/>
    </xf>
    <xf numFmtId="0" fontId="28" fillId="6" borderId="14" xfId="0" applyFont="1" applyFill="1" applyBorder="1" applyAlignment="1" applyProtection="1">
      <alignment horizontal="left" vertical="center" wrapText="1"/>
    </xf>
    <xf numFmtId="0" fontId="28" fillId="6" borderId="0" xfId="0" applyFont="1" applyFill="1" applyBorder="1" applyAlignment="1" applyProtection="1">
      <alignment horizontal="left" vertical="center" wrapText="1"/>
    </xf>
    <xf numFmtId="0" fontId="28" fillId="6" borderId="15" xfId="0" applyFont="1" applyFill="1" applyBorder="1" applyAlignment="1" applyProtection="1">
      <alignment horizontal="left" vertical="center" wrapText="1"/>
    </xf>
    <xf numFmtId="0" fontId="28" fillId="6" borderId="20" xfId="0" applyFont="1" applyFill="1" applyBorder="1" applyAlignment="1" applyProtection="1">
      <alignment horizontal="left" vertical="center" wrapText="1"/>
    </xf>
    <xf numFmtId="0" fontId="28" fillId="6" borderId="1" xfId="0" applyFont="1" applyFill="1" applyBorder="1" applyAlignment="1" applyProtection="1">
      <alignment horizontal="left" vertical="center" wrapText="1"/>
    </xf>
    <xf numFmtId="0" fontId="28" fillId="6" borderId="36" xfId="0" applyFont="1" applyFill="1" applyBorder="1" applyAlignment="1" applyProtection="1">
      <alignment horizontal="left" vertical="center" wrapText="1"/>
    </xf>
  </cellXfs>
  <cellStyles count="12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cellStyle name="Normal" xfId="0" builtinId="0"/>
    <cellStyle name="Normal 2" xfId="1"/>
    <cellStyle name="Normal 2 2" xfId="2"/>
  </cellStyles>
  <dxfs count="9">
    <dxf>
      <font>
        <b/>
        <i val="0"/>
        <color auto="1"/>
      </font>
      <fill>
        <patternFill>
          <bgColor rgb="FFFF0000"/>
        </patternFill>
      </fill>
    </dxf>
    <dxf>
      <font>
        <b/>
        <i val="0"/>
        <color auto="1"/>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color auto="1"/>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FF00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b/>
        <i val="0"/>
        <color rgb="FFC00000"/>
      </font>
      <fill>
        <patternFill>
          <bgColor rgb="FFFF0000"/>
        </patternFill>
      </fill>
      <border>
        <vertical/>
        <horizontal/>
      </border>
    </dxf>
    <dxf>
      <font>
        <b/>
        <i val="0"/>
        <color auto="1"/>
      </font>
      <fill>
        <patternFill>
          <bgColor rgb="FFFF0000"/>
        </patternFill>
      </fill>
      <border>
        <vertical/>
        <horizontal/>
      </border>
    </dxf>
  </dxfs>
  <tableStyles count="0" defaultTableStyle="TableStyleMedium9" defaultPivotStyle="PivotStyleMedium4"/>
  <colors>
    <mruColors>
      <color rgb="FFE7FFE9"/>
      <color rgb="FFFEF2E8"/>
      <color rgb="FFB3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590550</xdr:colOff>
      <xdr:row>32</xdr:row>
      <xdr:rowOff>192192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200025"/>
          <a:ext cx="7448550" cy="6392967"/>
        </a:xfrm>
        <a:prstGeom prst="rect">
          <a:avLst/>
        </a:prstGeom>
        <a:ln>
          <a:solidFill>
            <a:sysClr val="windowText" lastClr="000000"/>
          </a:solidFill>
        </a:ln>
      </xdr:spPr>
    </xdr:pic>
    <xdr:clientData/>
  </xdr:twoCellAnchor>
  <xdr:twoCellAnchor>
    <xdr:from>
      <xdr:col>1</xdr:col>
      <xdr:colOff>419099</xdr:colOff>
      <xdr:row>5</xdr:row>
      <xdr:rowOff>85725</xdr:rowOff>
    </xdr:from>
    <xdr:to>
      <xdr:col>3</xdr:col>
      <xdr:colOff>295274</xdr:colOff>
      <xdr:row>8</xdr:row>
      <xdr:rowOff>133350</xdr:rowOff>
    </xdr:to>
    <xdr:sp macro="" textlink="">
      <xdr:nvSpPr>
        <xdr:cNvPr id="3" name="TextBox 2"/>
        <xdr:cNvSpPr txBox="1"/>
      </xdr:nvSpPr>
      <xdr:spPr>
        <a:xfrm>
          <a:off x="1104899" y="1085850"/>
          <a:ext cx="1247775" cy="647700"/>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Log into EMR-Bear</a:t>
          </a:r>
          <a:r>
            <a:rPr lang="en-US" sz="1100" baseline="0"/>
            <a:t> with your Credentials</a:t>
          </a:r>
          <a:endParaRPr lang="en-US" sz="1100"/>
        </a:p>
      </xdr:txBody>
    </xdr:sp>
    <xdr:clientData/>
  </xdr:twoCellAnchor>
  <xdr:twoCellAnchor>
    <xdr:from>
      <xdr:col>12</xdr:col>
      <xdr:colOff>123825</xdr:colOff>
      <xdr:row>11</xdr:row>
      <xdr:rowOff>190500</xdr:rowOff>
    </xdr:from>
    <xdr:to>
      <xdr:col>14</xdr:col>
      <xdr:colOff>57150</xdr:colOff>
      <xdr:row>17</xdr:row>
      <xdr:rowOff>47625</xdr:rowOff>
    </xdr:to>
    <xdr:sp macro="" textlink="">
      <xdr:nvSpPr>
        <xdr:cNvPr id="6" name="Right Arrow 5"/>
        <xdr:cNvSpPr/>
      </xdr:nvSpPr>
      <xdr:spPr>
        <a:xfrm>
          <a:off x="8353425" y="2390775"/>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219075</xdr:colOff>
      <xdr:row>1</xdr:row>
      <xdr:rowOff>38101</xdr:rowOff>
    </xdr:from>
    <xdr:to>
      <xdr:col>25</xdr:col>
      <xdr:colOff>369600</xdr:colOff>
      <xdr:row>33</xdr:row>
      <xdr:rowOff>9525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20275" y="238126"/>
          <a:ext cx="7694325" cy="6372224"/>
        </a:xfrm>
        <a:prstGeom prst="rect">
          <a:avLst/>
        </a:prstGeom>
        <a:ln>
          <a:solidFill>
            <a:sysClr val="windowText" lastClr="000000"/>
          </a:solidFill>
        </a:ln>
      </xdr:spPr>
    </xdr:pic>
    <xdr:clientData/>
  </xdr:twoCellAnchor>
  <xdr:twoCellAnchor>
    <xdr:from>
      <xdr:col>24</xdr:col>
      <xdr:colOff>276224</xdr:colOff>
      <xdr:row>4</xdr:row>
      <xdr:rowOff>57150</xdr:rowOff>
    </xdr:from>
    <xdr:to>
      <xdr:col>27</xdr:col>
      <xdr:colOff>438150</xdr:colOff>
      <xdr:row>7</xdr:row>
      <xdr:rowOff>104775</xdr:rowOff>
    </xdr:to>
    <xdr:sp macro="" textlink="">
      <xdr:nvSpPr>
        <xdr:cNvPr id="8" name="TextBox 7"/>
        <xdr:cNvSpPr txBox="1"/>
      </xdr:nvSpPr>
      <xdr:spPr>
        <a:xfrm>
          <a:off x="16735424" y="857250"/>
          <a:ext cx="2219326" cy="647700"/>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Under</a:t>
          </a:r>
          <a:r>
            <a:rPr lang="en-US" sz="1100" baseline="0"/>
            <a:t> 'Dashboard,' click on 'Reports'</a:t>
          </a:r>
        </a:p>
        <a:p>
          <a:r>
            <a:rPr lang="en-US" sz="1100" baseline="0"/>
            <a:t>Then click on 'Create New Report'</a:t>
          </a:r>
          <a:endParaRPr lang="en-US" sz="1100"/>
        </a:p>
      </xdr:txBody>
    </xdr:sp>
    <xdr:clientData/>
  </xdr:twoCellAnchor>
  <xdr:twoCellAnchor>
    <xdr:from>
      <xdr:col>26</xdr:col>
      <xdr:colOff>19050</xdr:colOff>
      <xdr:row>12</xdr:row>
      <xdr:rowOff>9525</xdr:rowOff>
    </xdr:from>
    <xdr:to>
      <xdr:col>27</xdr:col>
      <xdr:colOff>638175</xdr:colOff>
      <xdr:row>17</xdr:row>
      <xdr:rowOff>66675</xdr:rowOff>
    </xdr:to>
    <xdr:sp macro="" textlink="">
      <xdr:nvSpPr>
        <xdr:cNvPr id="9" name="Right Arrow 8"/>
        <xdr:cNvSpPr/>
      </xdr:nvSpPr>
      <xdr:spPr>
        <a:xfrm>
          <a:off x="17849850" y="2409825"/>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28</xdr:col>
      <xdr:colOff>81874</xdr:colOff>
      <xdr:row>2</xdr:row>
      <xdr:rowOff>104775</xdr:rowOff>
    </xdr:from>
    <xdr:to>
      <xdr:col>39</xdr:col>
      <xdr:colOff>620454</xdr:colOff>
      <xdr:row>32</xdr:row>
      <xdr:rowOff>181975</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84274" y="504825"/>
          <a:ext cx="8082380" cy="6077950"/>
        </a:xfrm>
        <a:prstGeom prst="rect">
          <a:avLst/>
        </a:prstGeom>
        <a:ln>
          <a:solidFill>
            <a:sysClr val="windowText" lastClr="000000"/>
          </a:solidFill>
        </a:ln>
      </xdr:spPr>
    </xdr:pic>
    <xdr:clientData/>
  </xdr:twoCellAnchor>
  <xdr:twoCellAnchor>
    <xdr:from>
      <xdr:col>40</xdr:col>
      <xdr:colOff>180975</xdr:colOff>
      <xdr:row>12</xdr:row>
      <xdr:rowOff>152400</xdr:rowOff>
    </xdr:from>
    <xdr:to>
      <xdr:col>42</xdr:col>
      <xdr:colOff>114300</xdr:colOff>
      <xdr:row>18</xdr:row>
      <xdr:rowOff>9525</xdr:rowOff>
    </xdr:to>
    <xdr:sp macro="" textlink="">
      <xdr:nvSpPr>
        <xdr:cNvPr id="11" name="Right Arrow 10"/>
        <xdr:cNvSpPr/>
      </xdr:nvSpPr>
      <xdr:spPr>
        <a:xfrm>
          <a:off x="27612975" y="2552700"/>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42</xdr:col>
      <xdr:colOff>335695</xdr:colOff>
      <xdr:row>2</xdr:row>
      <xdr:rowOff>0</xdr:rowOff>
    </xdr:from>
    <xdr:to>
      <xdr:col>54</xdr:col>
      <xdr:colOff>210874</xdr:colOff>
      <xdr:row>33</xdr:row>
      <xdr:rowOff>172491</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139295" y="400050"/>
          <a:ext cx="8104779" cy="6373266"/>
        </a:xfrm>
        <a:prstGeom prst="rect">
          <a:avLst/>
        </a:prstGeom>
        <a:ln>
          <a:solidFill>
            <a:sysClr val="windowText" lastClr="000000"/>
          </a:solidFill>
        </a:ln>
      </xdr:spPr>
    </xdr:pic>
    <xdr:clientData/>
  </xdr:twoCellAnchor>
  <xdr:twoCellAnchor>
    <xdr:from>
      <xdr:col>49</xdr:col>
      <xdr:colOff>133349</xdr:colOff>
      <xdr:row>6</xdr:row>
      <xdr:rowOff>57150</xdr:rowOff>
    </xdr:from>
    <xdr:to>
      <xdr:col>52</xdr:col>
      <xdr:colOff>295275</xdr:colOff>
      <xdr:row>9</xdr:row>
      <xdr:rowOff>104775</xdr:rowOff>
    </xdr:to>
    <xdr:sp macro="" textlink="">
      <xdr:nvSpPr>
        <xdr:cNvPr id="13" name="TextBox 12"/>
        <xdr:cNvSpPr txBox="1"/>
      </xdr:nvSpPr>
      <xdr:spPr>
        <a:xfrm>
          <a:off x="33737549" y="1257300"/>
          <a:ext cx="2219326" cy="647700"/>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Under 'Productivity</a:t>
          </a:r>
          <a:r>
            <a:rPr lang="en-US" sz="1100" baseline="0"/>
            <a:t> Reports,' click on 'Choose Report,' then click on 'Appointments'</a:t>
          </a:r>
          <a:endParaRPr lang="en-US" sz="1100"/>
        </a:p>
      </xdr:txBody>
    </xdr:sp>
    <xdr:clientData/>
  </xdr:twoCellAnchor>
  <xdr:twoCellAnchor>
    <xdr:from>
      <xdr:col>54</xdr:col>
      <xdr:colOff>438150</xdr:colOff>
      <xdr:row>12</xdr:row>
      <xdr:rowOff>133350</xdr:rowOff>
    </xdr:from>
    <xdr:to>
      <xdr:col>56</xdr:col>
      <xdr:colOff>371475</xdr:colOff>
      <xdr:row>17</xdr:row>
      <xdr:rowOff>190500</xdr:rowOff>
    </xdr:to>
    <xdr:sp macro="" textlink="">
      <xdr:nvSpPr>
        <xdr:cNvPr id="14" name="Right Arrow 13"/>
        <xdr:cNvSpPr/>
      </xdr:nvSpPr>
      <xdr:spPr>
        <a:xfrm>
          <a:off x="37471350" y="2533650"/>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56</xdr:col>
      <xdr:colOff>542925</xdr:colOff>
      <xdr:row>0</xdr:row>
      <xdr:rowOff>171450</xdr:rowOff>
    </xdr:from>
    <xdr:to>
      <xdr:col>70</xdr:col>
      <xdr:colOff>523663</xdr:colOff>
      <xdr:row>39</xdr:row>
      <xdr:rowOff>142875</xdr:rowOff>
    </xdr:to>
    <xdr:pic>
      <xdr:nvPicPr>
        <xdr:cNvPr id="15" name="Picture 1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8947725" y="171450"/>
          <a:ext cx="9581938" cy="7772400"/>
        </a:xfrm>
        <a:prstGeom prst="rect">
          <a:avLst/>
        </a:prstGeom>
        <a:ln>
          <a:solidFill>
            <a:sysClr val="windowText" lastClr="000000"/>
          </a:solidFill>
        </a:ln>
      </xdr:spPr>
    </xdr:pic>
    <xdr:clientData/>
  </xdr:twoCellAnchor>
  <xdr:twoCellAnchor>
    <xdr:from>
      <xdr:col>64</xdr:col>
      <xdr:colOff>104774</xdr:colOff>
      <xdr:row>9</xdr:row>
      <xdr:rowOff>57149</xdr:rowOff>
    </xdr:from>
    <xdr:to>
      <xdr:col>67</xdr:col>
      <xdr:colOff>57150</xdr:colOff>
      <xdr:row>13</xdr:row>
      <xdr:rowOff>104774</xdr:rowOff>
    </xdr:to>
    <xdr:sp macro="" textlink="">
      <xdr:nvSpPr>
        <xdr:cNvPr id="16" name="TextBox 15"/>
        <xdr:cNvSpPr txBox="1"/>
      </xdr:nvSpPr>
      <xdr:spPr>
        <a:xfrm>
          <a:off x="43995974" y="1857374"/>
          <a:ext cx="2009776" cy="847725"/>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the dates that match the dates of the current pay period (dates should match your timesheet)</a:t>
          </a:r>
        </a:p>
      </xdr:txBody>
    </xdr:sp>
    <xdr:clientData/>
  </xdr:twoCellAnchor>
  <xdr:twoCellAnchor>
    <xdr:from>
      <xdr:col>65</xdr:col>
      <xdr:colOff>609599</xdr:colOff>
      <xdr:row>20</xdr:row>
      <xdr:rowOff>9523</xdr:rowOff>
    </xdr:from>
    <xdr:to>
      <xdr:col>68</xdr:col>
      <xdr:colOff>361950</xdr:colOff>
      <xdr:row>26</xdr:row>
      <xdr:rowOff>200024</xdr:rowOff>
    </xdr:to>
    <xdr:sp macro="" textlink="">
      <xdr:nvSpPr>
        <xdr:cNvPr id="17" name="TextBox 16"/>
        <xdr:cNvSpPr txBox="1"/>
      </xdr:nvSpPr>
      <xdr:spPr>
        <a:xfrm>
          <a:off x="45186599" y="4010023"/>
          <a:ext cx="1809751" cy="1390651"/>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your name, then scroll to the bottom</a:t>
          </a:r>
        </a:p>
        <a:p>
          <a:endParaRPr lang="en-US" sz="1100"/>
        </a:p>
        <a:p>
          <a:r>
            <a:rPr lang="en-US" sz="1100"/>
            <a:t>*</a:t>
          </a:r>
          <a:r>
            <a:rPr lang="en-US" sz="1100" i="1"/>
            <a:t>please note that although two names are selected, you should only select your name</a:t>
          </a:r>
          <a:endParaRPr lang="en-US" sz="1100"/>
        </a:p>
      </xdr:txBody>
    </xdr:sp>
    <xdr:clientData/>
  </xdr:twoCellAnchor>
  <xdr:twoCellAnchor>
    <xdr:from>
      <xdr:col>61</xdr:col>
      <xdr:colOff>552449</xdr:colOff>
      <xdr:row>33</xdr:row>
      <xdr:rowOff>85724</xdr:rowOff>
    </xdr:from>
    <xdr:to>
      <xdr:col>63</xdr:col>
      <xdr:colOff>504825</xdr:colOff>
      <xdr:row>38</xdr:row>
      <xdr:rowOff>19050</xdr:rowOff>
    </xdr:to>
    <xdr:sp macro="" textlink="">
      <xdr:nvSpPr>
        <xdr:cNvPr id="18" name="TextBox 17"/>
        <xdr:cNvSpPr txBox="1"/>
      </xdr:nvSpPr>
      <xdr:spPr>
        <a:xfrm>
          <a:off x="42386249" y="6686549"/>
          <a:ext cx="1323976" cy="933451"/>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on 'Queue Report' to download your Productivity</a:t>
          </a:r>
          <a:r>
            <a:rPr lang="en-US" sz="1100" baseline="0"/>
            <a:t> Report</a:t>
          </a:r>
          <a:endParaRPr lang="en-US" sz="1100"/>
        </a:p>
      </xdr:txBody>
    </xdr:sp>
    <xdr:clientData/>
  </xdr:twoCellAnchor>
  <xdr:twoCellAnchor>
    <xdr:from>
      <xdr:col>71</xdr:col>
      <xdr:colOff>247650</xdr:colOff>
      <xdr:row>9</xdr:row>
      <xdr:rowOff>38100</xdr:rowOff>
    </xdr:from>
    <xdr:to>
      <xdr:col>73</xdr:col>
      <xdr:colOff>180975</xdr:colOff>
      <xdr:row>14</xdr:row>
      <xdr:rowOff>95250</xdr:rowOff>
    </xdr:to>
    <xdr:sp macro="" textlink="">
      <xdr:nvSpPr>
        <xdr:cNvPr id="19" name="Right Arrow 18"/>
        <xdr:cNvSpPr/>
      </xdr:nvSpPr>
      <xdr:spPr>
        <a:xfrm>
          <a:off x="48939450" y="1838325"/>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73</xdr:col>
      <xdr:colOff>495300</xdr:colOff>
      <xdr:row>3</xdr:row>
      <xdr:rowOff>28575</xdr:rowOff>
    </xdr:from>
    <xdr:to>
      <xdr:col>88</xdr:col>
      <xdr:colOff>266700</xdr:colOff>
      <xdr:row>19</xdr:row>
      <xdr:rowOff>56797</xdr:rowOff>
    </xdr:to>
    <xdr:pic>
      <xdr:nvPicPr>
        <xdr:cNvPr id="20" name="Picture 1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0558700" y="628650"/>
          <a:ext cx="10058400" cy="3228622"/>
        </a:xfrm>
        <a:prstGeom prst="rect">
          <a:avLst/>
        </a:prstGeom>
        <a:ln>
          <a:solidFill>
            <a:sysClr val="windowText" lastClr="000000"/>
          </a:solidFill>
        </a:ln>
      </xdr:spPr>
    </xdr:pic>
    <xdr:clientData/>
  </xdr:twoCellAnchor>
  <xdr:twoCellAnchor>
    <xdr:from>
      <xdr:col>80</xdr:col>
      <xdr:colOff>600074</xdr:colOff>
      <xdr:row>9</xdr:row>
      <xdr:rowOff>19049</xdr:rowOff>
    </xdr:from>
    <xdr:to>
      <xdr:col>83</xdr:col>
      <xdr:colOff>552450</xdr:colOff>
      <xdr:row>16</xdr:row>
      <xdr:rowOff>28575</xdr:rowOff>
    </xdr:to>
    <xdr:sp macro="" textlink="">
      <xdr:nvSpPr>
        <xdr:cNvPr id="21" name="TextBox 20"/>
        <xdr:cNvSpPr txBox="1"/>
      </xdr:nvSpPr>
      <xdr:spPr>
        <a:xfrm>
          <a:off x="55464074" y="1819274"/>
          <a:ext cx="2009776" cy="1409701"/>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Wait a few seconds while your report populates, then you'll see it listed at the top of your 'Completed Reports,' after which you can click 'Download' which will save your report as a CSV file on your computer</a:t>
          </a:r>
        </a:p>
      </xdr:txBody>
    </xdr:sp>
    <xdr:clientData/>
  </xdr:twoCellAnchor>
  <xdr:twoCellAnchor editAs="oneCell">
    <xdr:from>
      <xdr:col>73</xdr:col>
      <xdr:colOff>514350</xdr:colOff>
      <xdr:row>21</xdr:row>
      <xdr:rowOff>171450</xdr:rowOff>
    </xdr:from>
    <xdr:to>
      <xdr:col>88</xdr:col>
      <xdr:colOff>285750</xdr:colOff>
      <xdr:row>32</xdr:row>
      <xdr:rowOff>126143</xdr:rowOff>
    </xdr:to>
    <xdr:pic>
      <xdr:nvPicPr>
        <xdr:cNvPr id="22" name="Picture 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0577750" y="4371975"/>
          <a:ext cx="10058400" cy="2154968"/>
        </a:xfrm>
        <a:prstGeom prst="rect">
          <a:avLst/>
        </a:prstGeom>
        <a:ln>
          <a:solidFill>
            <a:sysClr val="windowText" lastClr="000000"/>
          </a:solidFill>
        </a:ln>
      </xdr:spPr>
    </xdr:pic>
    <xdr:clientData/>
  </xdr:twoCellAnchor>
  <xdr:twoCellAnchor>
    <xdr:from>
      <xdr:col>80</xdr:col>
      <xdr:colOff>438149</xdr:colOff>
      <xdr:row>18</xdr:row>
      <xdr:rowOff>142879</xdr:rowOff>
    </xdr:from>
    <xdr:to>
      <xdr:col>81</xdr:col>
      <xdr:colOff>295272</xdr:colOff>
      <xdr:row>22</xdr:row>
      <xdr:rowOff>85733</xdr:rowOff>
    </xdr:to>
    <xdr:sp macro="" textlink="">
      <xdr:nvSpPr>
        <xdr:cNvPr id="23" name="Right Arrow 22"/>
        <xdr:cNvSpPr/>
      </xdr:nvSpPr>
      <xdr:spPr>
        <a:xfrm rot="5400000">
          <a:off x="55202134" y="3843344"/>
          <a:ext cx="742954" cy="542923"/>
        </a:xfrm>
        <a:prstGeom prs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83</xdr:col>
      <xdr:colOff>219073</xdr:colOff>
      <xdr:row>23</xdr:row>
      <xdr:rowOff>114300</xdr:rowOff>
    </xdr:from>
    <xdr:to>
      <xdr:col>86</xdr:col>
      <xdr:colOff>485774</xdr:colOff>
      <xdr:row>27</xdr:row>
      <xdr:rowOff>161926</xdr:rowOff>
    </xdr:to>
    <xdr:sp macro="" textlink="">
      <xdr:nvSpPr>
        <xdr:cNvPr id="25" name="TextBox 24"/>
        <xdr:cNvSpPr txBox="1"/>
      </xdr:nvSpPr>
      <xdr:spPr>
        <a:xfrm>
          <a:off x="57140473" y="4714875"/>
          <a:ext cx="2324101" cy="847726"/>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Locate and open your downloaded CSV file,</a:t>
          </a:r>
          <a:r>
            <a:rPr lang="en-US" sz="1100" baseline="0"/>
            <a:t> then highlight the cells you'll need and click 'Copy' to save them to your Clipboard</a:t>
          </a:r>
          <a:endParaRPr lang="en-US" sz="1100"/>
        </a:p>
      </xdr:txBody>
    </xdr:sp>
    <xdr:clientData/>
  </xdr:twoCellAnchor>
  <xdr:twoCellAnchor>
    <xdr:from>
      <xdr:col>88</xdr:col>
      <xdr:colOff>514350</xdr:colOff>
      <xdr:row>17</xdr:row>
      <xdr:rowOff>66675</xdr:rowOff>
    </xdr:from>
    <xdr:to>
      <xdr:col>90</xdr:col>
      <xdr:colOff>447675</xdr:colOff>
      <xdr:row>22</xdr:row>
      <xdr:rowOff>123825</xdr:rowOff>
    </xdr:to>
    <xdr:sp macro="" textlink="">
      <xdr:nvSpPr>
        <xdr:cNvPr id="26" name="Right Arrow 25"/>
        <xdr:cNvSpPr/>
      </xdr:nvSpPr>
      <xdr:spPr>
        <a:xfrm>
          <a:off x="60864750" y="3467100"/>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90</xdr:col>
      <xdr:colOff>638176</xdr:colOff>
      <xdr:row>2</xdr:row>
      <xdr:rowOff>147947</xdr:rowOff>
    </xdr:from>
    <xdr:to>
      <xdr:col>98</xdr:col>
      <xdr:colOff>591450</xdr:colOff>
      <xdr:row>33</xdr:row>
      <xdr:rowOff>191532</xdr:rowOff>
    </xdr:to>
    <xdr:pic>
      <xdr:nvPicPr>
        <xdr:cNvPr id="28" name="Picture 2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2360176" y="547997"/>
          <a:ext cx="5439674" cy="6244360"/>
        </a:xfrm>
        <a:prstGeom prst="rect">
          <a:avLst/>
        </a:prstGeom>
        <a:ln>
          <a:solidFill>
            <a:sysClr val="windowText" lastClr="000000"/>
          </a:solidFill>
        </a:ln>
      </xdr:spPr>
    </xdr:pic>
    <xdr:clientData/>
  </xdr:twoCellAnchor>
  <xdr:twoCellAnchor>
    <xdr:from>
      <xdr:col>95</xdr:col>
      <xdr:colOff>47623</xdr:colOff>
      <xdr:row>18</xdr:row>
      <xdr:rowOff>152400</xdr:rowOff>
    </xdr:from>
    <xdr:to>
      <xdr:col>98</xdr:col>
      <xdr:colOff>314324</xdr:colOff>
      <xdr:row>23</xdr:row>
      <xdr:rowOff>1</xdr:rowOff>
    </xdr:to>
    <xdr:sp macro="" textlink="">
      <xdr:nvSpPr>
        <xdr:cNvPr id="29" name="TextBox 28"/>
        <xdr:cNvSpPr txBox="1"/>
      </xdr:nvSpPr>
      <xdr:spPr>
        <a:xfrm>
          <a:off x="65198623" y="3752850"/>
          <a:ext cx="2324101" cy="847726"/>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Open your timesheet, and under the 4th tab (4. Productivity Report), right click on a cell and Paste the cells you have saved on your Clipboard</a:t>
          </a:r>
        </a:p>
      </xdr:txBody>
    </xdr:sp>
    <xdr:clientData/>
  </xdr:twoCellAnchor>
  <xdr:twoCellAnchor>
    <xdr:from>
      <xdr:col>99</xdr:col>
      <xdr:colOff>133350</xdr:colOff>
      <xdr:row>17</xdr:row>
      <xdr:rowOff>0</xdr:rowOff>
    </xdr:from>
    <xdr:to>
      <xdr:col>101</xdr:col>
      <xdr:colOff>66675</xdr:colOff>
      <xdr:row>22</xdr:row>
      <xdr:rowOff>57150</xdr:rowOff>
    </xdr:to>
    <xdr:sp macro="" textlink="">
      <xdr:nvSpPr>
        <xdr:cNvPr id="30" name="Right Arrow 29"/>
        <xdr:cNvSpPr/>
      </xdr:nvSpPr>
      <xdr:spPr>
        <a:xfrm>
          <a:off x="68027550" y="3400425"/>
          <a:ext cx="1304925" cy="105727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101</xdr:col>
      <xdr:colOff>364574</xdr:colOff>
      <xdr:row>12</xdr:row>
      <xdr:rowOff>95250</xdr:rowOff>
    </xdr:from>
    <xdr:to>
      <xdr:col>120</xdr:col>
      <xdr:colOff>19050</xdr:colOff>
      <xdr:row>25</xdr:row>
      <xdr:rowOff>117204</xdr:rowOff>
    </xdr:to>
    <xdr:pic>
      <xdr:nvPicPr>
        <xdr:cNvPr id="31" name="Picture 3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630374" y="2495550"/>
          <a:ext cx="12684676" cy="2622279"/>
        </a:xfrm>
        <a:prstGeom prst="rect">
          <a:avLst/>
        </a:prstGeom>
        <a:ln>
          <a:solidFill>
            <a:sysClr val="windowText" lastClr="000000"/>
          </a:solidFill>
        </a:ln>
      </xdr:spPr>
    </xdr:pic>
    <xdr:clientData/>
  </xdr:twoCellAnchor>
  <xdr:twoCellAnchor>
    <xdr:from>
      <xdr:col>109</xdr:col>
      <xdr:colOff>152398</xdr:colOff>
      <xdr:row>8</xdr:row>
      <xdr:rowOff>47625</xdr:rowOff>
    </xdr:from>
    <xdr:to>
      <xdr:col>113</xdr:col>
      <xdr:colOff>361950</xdr:colOff>
      <xdr:row>13</xdr:row>
      <xdr:rowOff>28576</xdr:rowOff>
    </xdr:to>
    <xdr:sp macro="" textlink="">
      <xdr:nvSpPr>
        <xdr:cNvPr id="32" name="TextBox 31"/>
        <xdr:cNvSpPr txBox="1"/>
      </xdr:nvSpPr>
      <xdr:spPr>
        <a:xfrm>
          <a:off x="74904598" y="1647825"/>
          <a:ext cx="2952752" cy="981076"/>
        </a:xfrm>
        <a:prstGeom prst="rect">
          <a:avLst/>
        </a:prstGeom>
        <a:solidFill>
          <a:schemeClr val="accent3">
            <a:lumMod val="40000"/>
            <a:lumOff val="6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Once you've successfully pasted</a:t>
          </a:r>
          <a:r>
            <a:rPr lang="en-US" sz="1100" baseline="0"/>
            <a:t> your Productivity Report, save your timesheet with "FIRST&amp;LASTNAME_</a:t>
          </a:r>
          <a:r>
            <a:rPr lang="en-US" sz="1100" baseline="0">
              <a:solidFill>
                <a:schemeClr val="dk1"/>
              </a:solidFill>
              <a:effectLst/>
              <a:latin typeface="+mn-lt"/>
              <a:ea typeface="+mn-ea"/>
              <a:cs typeface="+mn-cs"/>
            </a:rPr>
            <a:t>BEGINNING&amp;ENDDATE</a:t>
          </a:r>
          <a:r>
            <a:rPr lang="en-US" sz="1100" baseline="0"/>
            <a:t>" and send to </a:t>
          </a:r>
          <a:r>
            <a:rPr lang="en-US" sz="1100" u="sng" baseline="0">
              <a:solidFill>
                <a:srgbClr val="00B0F0"/>
              </a:solidFill>
            </a:rPr>
            <a:t>time@centrosavila.com</a:t>
          </a:r>
          <a:r>
            <a:rPr lang="en-US" sz="1100" baseline="0"/>
            <a:t> and CC your supervisor to be reviewed </a:t>
          </a:r>
          <a:endParaRPr lang="en-US" sz="1100"/>
        </a:p>
      </xdr:txBody>
    </xdr:sp>
    <xdr:clientData/>
  </xdr:twoCellAnchor>
  <xdr:twoCellAnchor>
    <xdr:from>
      <xdr:col>66</xdr:col>
      <xdr:colOff>190500</xdr:colOff>
      <xdr:row>13</xdr:row>
      <xdr:rowOff>85726</xdr:rowOff>
    </xdr:from>
    <xdr:to>
      <xdr:col>66</xdr:col>
      <xdr:colOff>447675</xdr:colOff>
      <xdr:row>19</xdr:row>
      <xdr:rowOff>190501</xdr:rowOff>
    </xdr:to>
    <xdr:sp macro="" textlink="">
      <xdr:nvSpPr>
        <xdr:cNvPr id="33" name="Right Arrow 32"/>
        <xdr:cNvSpPr/>
      </xdr:nvSpPr>
      <xdr:spPr>
        <a:xfrm rot="3249082">
          <a:off x="44596050" y="3209926"/>
          <a:ext cx="1304925" cy="257175"/>
        </a:xfrm>
        <a:prstGeom prs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63</xdr:col>
      <xdr:colOff>119380</xdr:colOff>
      <xdr:row>30</xdr:row>
      <xdr:rowOff>162073</xdr:rowOff>
    </xdr:from>
    <xdr:to>
      <xdr:col>67</xdr:col>
      <xdr:colOff>587904</xdr:colOff>
      <xdr:row>32</xdr:row>
      <xdr:rowOff>19198</xdr:rowOff>
    </xdr:to>
    <xdr:sp macro="" textlink="">
      <xdr:nvSpPr>
        <xdr:cNvPr id="34" name="Right Arrow 33"/>
        <xdr:cNvSpPr/>
      </xdr:nvSpPr>
      <xdr:spPr>
        <a:xfrm rot="8540596">
          <a:off x="42991405" y="6162823"/>
          <a:ext cx="3211724" cy="257175"/>
        </a:xfrm>
        <a:prstGeom prs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7"/>
  <sheetViews>
    <sheetView view="pageBreakPreview" zoomScale="70" zoomScaleNormal="65" zoomScaleSheetLayoutView="70" zoomScalePageLayoutView="65" workbookViewId="0">
      <selection activeCell="X6" sqref="X6"/>
    </sheetView>
  </sheetViews>
  <sheetFormatPr defaultColWidth="11" defaultRowHeight="15.75" x14ac:dyDescent="0.25"/>
  <cols>
    <col min="1" max="1" width="5.625" style="1" customWidth="1"/>
    <col min="2" max="2" width="21.25" style="1" customWidth="1"/>
    <col min="3" max="17" width="11" style="1"/>
    <col min="18" max="18" width="12.75" style="1" customWidth="1"/>
    <col min="19" max="20" width="11" style="1"/>
    <col min="21" max="21" width="3.75" style="1" customWidth="1"/>
    <col min="22" max="24" width="16.125" style="1" customWidth="1"/>
    <col min="25" max="16384" width="11" style="1"/>
  </cols>
  <sheetData>
    <row r="1" spans="2:24" ht="18.75" x14ac:dyDescent="0.3">
      <c r="B1" s="177" t="s">
        <v>27</v>
      </c>
      <c r="C1" s="177"/>
      <c r="D1" s="177"/>
      <c r="E1" s="177"/>
      <c r="F1" s="177"/>
      <c r="G1" s="177"/>
      <c r="H1" s="177"/>
      <c r="I1" s="177"/>
      <c r="J1" s="177"/>
      <c r="K1" s="177"/>
      <c r="L1" s="177"/>
      <c r="M1" s="177"/>
      <c r="N1" s="177"/>
      <c r="O1" s="177"/>
      <c r="P1" s="177"/>
      <c r="Q1" s="177"/>
      <c r="R1" s="177"/>
      <c r="S1" s="177"/>
      <c r="T1" s="177"/>
    </row>
    <row r="2" spans="2:24" ht="18" customHeight="1" thickBot="1" x14ac:dyDescent="0.3">
      <c r="B2" s="178" t="s">
        <v>76</v>
      </c>
      <c r="C2" s="178"/>
      <c r="D2" s="178"/>
      <c r="E2" s="178"/>
      <c r="F2" s="178"/>
      <c r="G2" s="178"/>
      <c r="H2" s="178"/>
      <c r="I2" s="178"/>
      <c r="J2" s="178"/>
      <c r="K2" s="178"/>
      <c r="L2" s="178"/>
      <c r="M2" s="178"/>
      <c r="N2" s="178"/>
      <c r="O2" s="178"/>
      <c r="P2" s="178"/>
      <c r="Q2" s="178"/>
      <c r="R2" s="178"/>
      <c r="S2" s="178"/>
      <c r="T2" s="178"/>
    </row>
    <row r="3" spans="2:24" ht="16.5" thickBot="1" x14ac:dyDescent="0.3">
      <c r="B3" s="2"/>
      <c r="C3" s="3"/>
      <c r="D3" s="3"/>
      <c r="E3" s="3"/>
      <c r="F3" s="3"/>
      <c r="G3" s="3"/>
      <c r="H3" s="3"/>
      <c r="I3" s="3"/>
      <c r="J3" s="3"/>
      <c r="K3" s="3"/>
      <c r="L3" s="3"/>
      <c r="M3" s="3"/>
      <c r="N3" s="3"/>
      <c r="O3" s="3"/>
      <c r="P3" s="3"/>
      <c r="Q3" s="3"/>
      <c r="R3" s="3"/>
      <c r="S3" s="3"/>
      <c r="T3" s="3"/>
      <c r="V3" s="163" t="s">
        <v>75</v>
      </c>
      <c r="W3" s="164"/>
      <c r="X3" s="165"/>
    </row>
    <row r="4" spans="2:24" ht="30.95" customHeight="1" thickBot="1" x14ac:dyDescent="0.3">
      <c r="B4" s="49" t="s">
        <v>0</v>
      </c>
      <c r="C4" s="179">
        <v>44555</v>
      </c>
      <c r="D4" s="179"/>
      <c r="E4" s="50" t="s">
        <v>1</v>
      </c>
      <c r="F4" s="180">
        <f>C4+13</f>
        <v>44568</v>
      </c>
      <c r="G4" s="180"/>
      <c r="K4" s="48" t="s">
        <v>2</v>
      </c>
      <c r="M4" s="181"/>
      <c r="N4" s="182"/>
      <c r="O4" s="182"/>
      <c r="P4" s="182"/>
      <c r="Q4" s="182"/>
      <c r="R4" s="24" t="s">
        <v>15</v>
      </c>
      <c r="S4" s="96" t="s">
        <v>64</v>
      </c>
      <c r="V4" s="97" t="s">
        <v>65</v>
      </c>
      <c r="W4" s="98" t="s">
        <v>66</v>
      </c>
      <c r="X4" s="105" t="s">
        <v>74</v>
      </c>
    </row>
    <row r="5" spans="2:24" ht="30.95" customHeight="1" x14ac:dyDescent="0.25">
      <c r="B5" s="50" t="s">
        <v>23</v>
      </c>
      <c r="C5" s="51">
        <f>C4</f>
        <v>44555</v>
      </c>
      <c r="D5" s="51">
        <f>C5+1</f>
        <v>44556</v>
      </c>
      <c r="E5" s="51">
        <f t="shared" ref="E5:P5" si="0">D5+1</f>
        <v>44557</v>
      </c>
      <c r="F5" s="51">
        <f t="shared" si="0"/>
        <v>44558</v>
      </c>
      <c r="G5" s="51">
        <f t="shared" si="0"/>
        <v>44559</v>
      </c>
      <c r="H5" s="51">
        <f t="shared" si="0"/>
        <v>44560</v>
      </c>
      <c r="I5" s="51">
        <f t="shared" si="0"/>
        <v>44561</v>
      </c>
      <c r="J5" s="51">
        <f t="shared" si="0"/>
        <v>44562</v>
      </c>
      <c r="K5" s="51">
        <f t="shared" si="0"/>
        <v>44563</v>
      </c>
      <c r="L5" s="51">
        <f t="shared" si="0"/>
        <v>44564</v>
      </c>
      <c r="M5" s="51">
        <f t="shared" si="0"/>
        <v>44565</v>
      </c>
      <c r="N5" s="51">
        <f t="shared" si="0"/>
        <v>44566</v>
      </c>
      <c r="O5" s="51">
        <f t="shared" si="0"/>
        <v>44567</v>
      </c>
      <c r="P5" s="51">
        <f t="shared" si="0"/>
        <v>44568</v>
      </c>
      <c r="Q5" s="112"/>
      <c r="R5" s="48"/>
      <c r="S5" s="48"/>
      <c r="T5" s="48"/>
      <c r="V5" s="106">
        <v>44555</v>
      </c>
      <c r="W5" s="107">
        <f>V5+13</f>
        <v>44568</v>
      </c>
      <c r="X5" s="108">
        <v>44575</v>
      </c>
    </row>
    <row r="6" spans="2:24" ht="30.95" customHeight="1" thickBot="1" x14ac:dyDescent="0.3">
      <c r="B6" s="50" t="s">
        <v>3</v>
      </c>
      <c r="C6" s="52" t="s">
        <v>14</v>
      </c>
      <c r="D6" s="52" t="s">
        <v>16</v>
      </c>
      <c r="E6" s="50" t="s">
        <v>17</v>
      </c>
      <c r="F6" s="50" t="s">
        <v>18</v>
      </c>
      <c r="G6" s="50" t="s">
        <v>68</v>
      </c>
      <c r="H6" s="50" t="s">
        <v>19</v>
      </c>
      <c r="I6" s="50" t="s">
        <v>20</v>
      </c>
      <c r="J6" s="52" t="s">
        <v>14</v>
      </c>
      <c r="K6" s="52" t="s">
        <v>16</v>
      </c>
      <c r="L6" s="50" t="s">
        <v>17</v>
      </c>
      <c r="M6" s="50" t="s">
        <v>18</v>
      </c>
      <c r="N6" s="50" t="s">
        <v>68</v>
      </c>
      <c r="O6" s="50" t="s">
        <v>19</v>
      </c>
      <c r="P6" s="50" t="s">
        <v>20</v>
      </c>
      <c r="Q6" s="53" t="s">
        <v>4</v>
      </c>
      <c r="R6" s="53" t="s">
        <v>5</v>
      </c>
      <c r="S6" s="53" t="s">
        <v>26</v>
      </c>
      <c r="T6" s="53" t="s">
        <v>6</v>
      </c>
      <c r="V6" s="106">
        <f t="shared" ref="V6:V30" si="1">V5+14</f>
        <v>44569</v>
      </c>
      <c r="W6" s="107">
        <f>V6+13</f>
        <v>44582</v>
      </c>
      <c r="X6" s="108">
        <f>X5+14</f>
        <v>44589</v>
      </c>
    </row>
    <row r="7" spans="2:24" ht="30.95" customHeight="1" x14ac:dyDescent="0.25">
      <c r="B7" s="99" t="s">
        <v>7</v>
      </c>
      <c r="C7" s="79"/>
      <c r="D7" s="76"/>
      <c r="E7" s="71"/>
      <c r="F7" s="71"/>
      <c r="G7" s="71"/>
      <c r="H7" s="71"/>
      <c r="I7" s="71"/>
      <c r="J7" s="76"/>
      <c r="K7" s="76"/>
      <c r="L7" s="71"/>
      <c r="M7" s="71"/>
      <c r="N7" s="71"/>
      <c r="O7" s="71"/>
      <c r="P7" s="72"/>
      <c r="Q7" s="64">
        <f>SUM(C7:P7)</f>
        <v>0</v>
      </c>
      <c r="R7" s="15" t="e">
        <f t="shared" ref="R7:R15" si="2">Q7/$Q$19</f>
        <v>#DIV/0!</v>
      </c>
      <c r="S7" s="16" t="e">
        <f t="shared" ref="S7:S15" si="3">R7*$Q$23</f>
        <v>#DIV/0!</v>
      </c>
      <c r="T7" s="17" t="e">
        <f t="shared" ref="T7:T18" si="4">Q7+S7</f>
        <v>#DIV/0!</v>
      </c>
      <c r="V7" s="106">
        <f t="shared" si="1"/>
        <v>44583</v>
      </c>
      <c r="W7" s="107">
        <f>V7+13</f>
        <v>44596</v>
      </c>
      <c r="X7" s="108">
        <f t="shared" ref="X7:X30" si="5">X6+14</f>
        <v>44603</v>
      </c>
    </row>
    <row r="8" spans="2:24" ht="30.95" customHeight="1" x14ac:dyDescent="0.25">
      <c r="B8" s="100" t="s">
        <v>24</v>
      </c>
      <c r="C8" s="80"/>
      <c r="D8" s="77"/>
      <c r="E8" s="70"/>
      <c r="F8" s="70"/>
      <c r="G8" s="70"/>
      <c r="H8" s="70"/>
      <c r="I8" s="70"/>
      <c r="J8" s="77"/>
      <c r="K8" s="77"/>
      <c r="L8" s="70"/>
      <c r="M8" s="70"/>
      <c r="N8" s="70"/>
      <c r="O8" s="70"/>
      <c r="P8" s="73"/>
      <c r="Q8" s="65">
        <f t="shared" ref="Q8:Q18" si="6">SUM(C8:P8)</f>
        <v>0</v>
      </c>
      <c r="R8" s="11" t="e">
        <f t="shared" si="2"/>
        <v>#DIV/0!</v>
      </c>
      <c r="S8" s="12" t="e">
        <f t="shared" si="3"/>
        <v>#DIV/0!</v>
      </c>
      <c r="T8" s="18" t="e">
        <f t="shared" si="4"/>
        <v>#DIV/0!</v>
      </c>
      <c r="V8" s="106">
        <f t="shared" si="1"/>
        <v>44597</v>
      </c>
      <c r="W8" s="107">
        <f t="shared" ref="W8:W28" si="7">V8+13</f>
        <v>44610</v>
      </c>
      <c r="X8" s="108">
        <f t="shared" si="5"/>
        <v>44617</v>
      </c>
    </row>
    <row r="9" spans="2:24" ht="30.95" customHeight="1" x14ac:dyDescent="0.25">
      <c r="B9" s="100" t="s">
        <v>54</v>
      </c>
      <c r="C9" s="80"/>
      <c r="D9" s="77"/>
      <c r="E9" s="70"/>
      <c r="F9" s="70"/>
      <c r="G9" s="70"/>
      <c r="H9" s="70"/>
      <c r="I9" s="70"/>
      <c r="J9" s="77"/>
      <c r="K9" s="77"/>
      <c r="L9" s="70"/>
      <c r="M9" s="70"/>
      <c r="N9" s="70"/>
      <c r="O9" s="70"/>
      <c r="P9" s="73"/>
      <c r="Q9" s="65">
        <f t="shared" si="6"/>
        <v>0</v>
      </c>
      <c r="R9" s="11" t="e">
        <f t="shared" si="2"/>
        <v>#DIV/0!</v>
      </c>
      <c r="S9" s="12" t="e">
        <f t="shared" si="3"/>
        <v>#DIV/0!</v>
      </c>
      <c r="T9" s="18" t="e">
        <f t="shared" si="4"/>
        <v>#DIV/0!</v>
      </c>
      <c r="V9" s="106">
        <f t="shared" si="1"/>
        <v>44611</v>
      </c>
      <c r="W9" s="107">
        <f t="shared" si="7"/>
        <v>44624</v>
      </c>
      <c r="X9" s="108">
        <f t="shared" si="5"/>
        <v>44631</v>
      </c>
    </row>
    <row r="10" spans="2:24" ht="30.95" customHeight="1" x14ac:dyDescent="0.25">
      <c r="B10" s="100" t="s">
        <v>55</v>
      </c>
      <c r="C10" s="80"/>
      <c r="D10" s="77"/>
      <c r="E10" s="70"/>
      <c r="F10" s="70"/>
      <c r="G10" s="70"/>
      <c r="H10" s="70"/>
      <c r="I10" s="70"/>
      <c r="J10" s="77"/>
      <c r="K10" s="77"/>
      <c r="L10" s="70"/>
      <c r="M10" s="70"/>
      <c r="N10" s="70"/>
      <c r="O10" s="70"/>
      <c r="P10" s="73"/>
      <c r="Q10" s="65">
        <f t="shared" si="6"/>
        <v>0</v>
      </c>
      <c r="R10" s="11" t="e">
        <f t="shared" si="2"/>
        <v>#DIV/0!</v>
      </c>
      <c r="S10" s="12" t="e">
        <f t="shared" si="3"/>
        <v>#DIV/0!</v>
      </c>
      <c r="T10" s="18" t="e">
        <f t="shared" si="4"/>
        <v>#DIV/0!</v>
      </c>
      <c r="V10" s="106">
        <f t="shared" si="1"/>
        <v>44625</v>
      </c>
      <c r="W10" s="107">
        <f t="shared" si="7"/>
        <v>44638</v>
      </c>
      <c r="X10" s="108">
        <f t="shared" si="5"/>
        <v>44645</v>
      </c>
    </row>
    <row r="11" spans="2:24" ht="30.95" customHeight="1" x14ac:dyDescent="0.25">
      <c r="B11" s="100" t="s">
        <v>56</v>
      </c>
      <c r="C11" s="80"/>
      <c r="D11" s="77"/>
      <c r="E11" s="70"/>
      <c r="F11" s="70"/>
      <c r="G11" s="70"/>
      <c r="H11" s="70"/>
      <c r="I11" s="70"/>
      <c r="J11" s="77"/>
      <c r="K11" s="77"/>
      <c r="L11" s="70"/>
      <c r="M11" s="70"/>
      <c r="N11" s="70"/>
      <c r="O11" s="70"/>
      <c r="P11" s="73"/>
      <c r="Q11" s="65">
        <f t="shared" si="6"/>
        <v>0</v>
      </c>
      <c r="R11" s="11" t="e">
        <f t="shared" si="2"/>
        <v>#DIV/0!</v>
      </c>
      <c r="S11" s="12" t="e">
        <f t="shared" si="3"/>
        <v>#DIV/0!</v>
      </c>
      <c r="T11" s="18" t="e">
        <f t="shared" si="4"/>
        <v>#DIV/0!</v>
      </c>
      <c r="V11" s="106">
        <f t="shared" si="1"/>
        <v>44639</v>
      </c>
      <c r="W11" s="107">
        <f t="shared" si="7"/>
        <v>44652</v>
      </c>
      <c r="X11" s="108">
        <f t="shared" si="5"/>
        <v>44659</v>
      </c>
    </row>
    <row r="12" spans="2:24" ht="30.95" customHeight="1" x14ac:dyDescent="0.25">
      <c r="B12" s="100" t="s">
        <v>57</v>
      </c>
      <c r="C12" s="80"/>
      <c r="D12" s="77"/>
      <c r="E12" s="70"/>
      <c r="F12" s="70"/>
      <c r="G12" s="70"/>
      <c r="H12" s="70"/>
      <c r="I12" s="70"/>
      <c r="J12" s="77"/>
      <c r="K12" s="77"/>
      <c r="L12" s="70"/>
      <c r="M12" s="70"/>
      <c r="N12" s="70"/>
      <c r="O12" s="70"/>
      <c r="P12" s="73"/>
      <c r="Q12" s="65">
        <f t="shared" si="6"/>
        <v>0</v>
      </c>
      <c r="R12" s="11" t="e">
        <f t="shared" si="2"/>
        <v>#DIV/0!</v>
      </c>
      <c r="S12" s="12" t="e">
        <f t="shared" si="3"/>
        <v>#DIV/0!</v>
      </c>
      <c r="T12" s="18" t="e">
        <f t="shared" si="4"/>
        <v>#DIV/0!</v>
      </c>
      <c r="V12" s="106">
        <f t="shared" si="1"/>
        <v>44653</v>
      </c>
      <c r="W12" s="107">
        <f t="shared" si="7"/>
        <v>44666</v>
      </c>
      <c r="X12" s="108">
        <f t="shared" si="5"/>
        <v>44673</v>
      </c>
    </row>
    <row r="13" spans="2:24" ht="30.95" customHeight="1" x14ac:dyDescent="0.25">
      <c r="B13" s="100" t="s">
        <v>58</v>
      </c>
      <c r="C13" s="80"/>
      <c r="D13" s="77"/>
      <c r="E13" s="70"/>
      <c r="F13" s="70"/>
      <c r="G13" s="70"/>
      <c r="H13" s="70"/>
      <c r="I13" s="70"/>
      <c r="J13" s="77"/>
      <c r="K13" s="77"/>
      <c r="L13" s="70"/>
      <c r="M13" s="70"/>
      <c r="N13" s="70"/>
      <c r="O13" s="70"/>
      <c r="P13" s="73"/>
      <c r="Q13" s="65">
        <f t="shared" si="6"/>
        <v>0</v>
      </c>
      <c r="R13" s="11" t="e">
        <f t="shared" si="2"/>
        <v>#DIV/0!</v>
      </c>
      <c r="S13" s="12" t="e">
        <f t="shared" si="3"/>
        <v>#DIV/0!</v>
      </c>
      <c r="T13" s="18" t="e">
        <f t="shared" si="4"/>
        <v>#DIV/0!</v>
      </c>
      <c r="V13" s="106">
        <f t="shared" si="1"/>
        <v>44667</v>
      </c>
      <c r="W13" s="107">
        <f t="shared" si="7"/>
        <v>44680</v>
      </c>
      <c r="X13" s="108">
        <f t="shared" si="5"/>
        <v>44687</v>
      </c>
    </row>
    <row r="14" spans="2:24" ht="30.95" customHeight="1" x14ac:dyDescent="0.25">
      <c r="B14" s="100" t="s">
        <v>59</v>
      </c>
      <c r="C14" s="80"/>
      <c r="D14" s="77"/>
      <c r="E14" s="70"/>
      <c r="F14" s="70"/>
      <c r="G14" s="70"/>
      <c r="H14" s="70"/>
      <c r="I14" s="70"/>
      <c r="J14" s="77"/>
      <c r="K14" s="77"/>
      <c r="L14" s="70"/>
      <c r="M14" s="70"/>
      <c r="N14" s="70"/>
      <c r="O14" s="70"/>
      <c r="P14" s="73"/>
      <c r="Q14" s="65">
        <f t="shared" si="6"/>
        <v>0</v>
      </c>
      <c r="R14" s="11" t="e">
        <f t="shared" si="2"/>
        <v>#DIV/0!</v>
      </c>
      <c r="S14" s="12" t="e">
        <f t="shared" si="3"/>
        <v>#DIV/0!</v>
      </c>
      <c r="T14" s="18" t="e">
        <f t="shared" si="4"/>
        <v>#DIV/0!</v>
      </c>
      <c r="V14" s="106">
        <f t="shared" si="1"/>
        <v>44681</v>
      </c>
      <c r="W14" s="107">
        <f t="shared" si="7"/>
        <v>44694</v>
      </c>
      <c r="X14" s="108">
        <f t="shared" si="5"/>
        <v>44701</v>
      </c>
    </row>
    <row r="15" spans="2:24" ht="30.95" customHeight="1" x14ac:dyDescent="0.25">
      <c r="B15" s="100" t="s">
        <v>60</v>
      </c>
      <c r="C15" s="80"/>
      <c r="D15" s="77"/>
      <c r="E15" s="70"/>
      <c r="F15" s="70"/>
      <c r="G15" s="70"/>
      <c r="H15" s="70"/>
      <c r="I15" s="70"/>
      <c r="J15" s="77"/>
      <c r="K15" s="77"/>
      <c r="L15" s="70"/>
      <c r="M15" s="70"/>
      <c r="N15" s="70"/>
      <c r="O15" s="70"/>
      <c r="P15" s="73"/>
      <c r="Q15" s="65">
        <f t="shared" si="6"/>
        <v>0</v>
      </c>
      <c r="R15" s="11" t="e">
        <f t="shared" si="2"/>
        <v>#DIV/0!</v>
      </c>
      <c r="S15" s="12" t="e">
        <f t="shared" si="3"/>
        <v>#DIV/0!</v>
      </c>
      <c r="T15" s="18" t="e">
        <f t="shared" si="4"/>
        <v>#DIV/0!</v>
      </c>
      <c r="V15" s="106">
        <f t="shared" si="1"/>
        <v>44695</v>
      </c>
      <c r="W15" s="107">
        <f t="shared" si="7"/>
        <v>44708</v>
      </c>
      <c r="X15" s="108">
        <f t="shared" si="5"/>
        <v>44715</v>
      </c>
    </row>
    <row r="16" spans="2:24" ht="30.95" customHeight="1" x14ac:dyDescent="0.25">
      <c r="B16" s="100" t="s">
        <v>63</v>
      </c>
      <c r="C16" s="80"/>
      <c r="D16" s="77"/>
      <c r="E16" s="70"/>
      <c r="F16" s="70"/>
      <c r="G16" s="70"/>
      <c r="H16" s="70"/>
      <c r="I16" s="70"/>
      <c r="J16" s="77"/>
      <c r="K16" s="77"/>
      <c r="L16" s="70"/>
      <c r="M16" s="70"/>
      <c r="N16" s="70"/>
      <c r="O16" s="70"/>
      <c r="P16" s="73"/>
      <c r="Q16" s="65">
        <f t="shared" si="6"/>
        <v>0</v>
      </c>
      <c r="R16" s="11" t="e">
        <f>Q16/$Q$19</f>
        <v>#DIV/0!</v>
      </c>
      <c r="S16" s="12" t="e">
        <f>R16*$Q$23</f>
        <v>#DIV/0!</v>
      </c>
      <c r="T16" s="18" t="e">
        <f t="shared" si="4"/>
        <v>#DIV/0!</v>
      </c>
      <c r="V16" s="106">
        <f t="shared" si="1"/>
        <v>44709</v>
      </c>
      <c r="W16" s="107">
        <f t="shared" si="7"/>
        <v>44722</v>
      </c>
      <c r="X16" s="108">
        <f t="shared" si="5"/>
        <v>44729</v>
      </c>
    </row>
    <row r="17" spans="2:24" ht="30.95" customHeight="1" x14ac:dyDescent="0.25">
      <c r="B17" s="100" t="s">
        <v>62</v>
      </c>
      <c r="C17" s="80"/>
      <c r="D17" s="77"/>
      <c r="E17" s="70"/>
      <c r="F17" s="70"/>
      <c r="G17" s="70"/>
      <c r="H17" s="70"/>
      <c r="I17" s="70"/>
      <c r="J17" s="77"/>
      <c r="K17" s="77"/>
      <c r="L17" s="70"/>
      <c r="M17" s="70"/>
      <c r="N17" s="70"/>
      <c r="O17" s="70"/>
      <c r="P17" s="73"/>
      <c r="Q17" s="65">
        <f t="shared" si="6"/>
        <v>0</v>
      </c>
      <c r="R17" s="11" t="e">
        <f>Q17/$Q$19</f>
        <v>#DIV/0!</v>
      </c>
      <c r="S17" s="12" t="e">
        <f>R17*$Q$23</f>
        <v>#DIV/0!</v>
      </c>
      <c r="T17" s="18" t="e">
        <f t="shared" si="4"/>
        <v>#DIV/0!</v>
      </c>
      <c r="V17" s="106">
        <f t="shared" si="1"/>
        <v>44723</v>
      </c>
      <c r="W17" s="107">
        <f t="shared" si="7"/>
        <v>44736</v>
      </c>
      <c r="X17" s="108">
        <f t="shared" si="5"/>
        <v>44743</v>
      </c>
    </row>
    <row r="18" spans="2:24" ht="30.95" customHeight="1" thickBot="1" x14ac:dyDescent="0.3">
      <c r="B18" s="100" t="s">
        <v>25</v>
      </c>
      <c r="C18" s="81"/>
      <c r="D18" s="78"/>
      <c r="E18" s="74"/>
      <c r="F18" s="74"/>
      <c r="G18" s="74"/>
      <c r="H18" s="74"/>
      <c r="I18" s="74"/>
      <c r="J18" s="78"/>
      <c r="K18" s="78"/>
      <c r="L18" s="74"/>
      <c r="M18" s="74"/>
      <c r="N18" s="74"/>
      <c r="O18" s="74"/>
      <c r="P18" s="75"/>
      <c r="Q18" s="66">
        <f t="shared" si="6"/>
        <v>0</v>
      </c>
      <c r="R18" s="13" t="e">
        <f>Q18/$Q$19</f>
        <v>#DIV/0!</v>
      </c>
      <c r="S18" s="14" t="e">
        <f>R18*$Q$23</f>
        <v>#DIV/0!</v>
      </c>
      <c r="T18" s="19" t="e">
        <f t="shared" si="4"/>
        <v>#DIV/0!</v>
      </c>
      <c r="V18" s="106">
        <f t="shared" si="1"/>
        <v>44737</v>
      </c>
      <c r="W18" s="107">
        <f t="shared" si="7"/>
        <v>44750</v>
      </c>
      <c r="X18" s="108">
        <f t="shared" si="5"/>
        <v>44757</v>
      </c>
    </row>
    <row r="19" spans="2:24" ht="30.95" customHeight="1" thickBot="1" x14ac:dyDescent="0.3">
      <c r="B19" s="103" t="s">
        <v>22</v>
      </c>
      <c r="C19" s="67">
        <f t="shared" ref="C19:T19" si="8">SUM(C7:C18)</f>
        <v>0</v>
      </c>
      <c r="D19" s="68">
        <f t="shared" si="8"/>
        <v>0</v>
      </c>
      <c r="E19" s="69">
        <f t="shared" si="8"/>
        <v>0</v>
      </c>
      <c r="F19" s="69">
        <f t="shared" si="8"/>
        <v>0</v>
      </c>
      <c r="G19" s="69">
        <f t="shared" si="8"/>
        <v>0</v>
      </c>
      <c r="H19" s="69">
        <f t="shared" si="8"/>
        <v>0</v>
      </c>
      <c r="I19" s="69">
        <f t="shared" si="8"/>
        <v>0</v>
      </c>
      <c r="J19" s="68">
        <f t="shared" si="8"/>
        <v>0</v>
      </c>
      <c r="K19" s="68">
        <f t="shared" si="8"/>
        <v>0</v>
      </c>
      <c r="L19" s="69">
        <f t="shared" si="8"/>
        <v>0</v>
      </c>
      <c r="M19" s="69">
        <f t="shared" si="8"/>
        <v>0</v>
      </c>
      <c r="N19" s="69">
        <f t="shared" si="8"/>
        <v>0</v>
      </c>
      <c r="O19" s="69">
        <f t="shared" si="8"/>
        <v>0</v>
      </c>
      <c r="P19" s="69">
        <f t="shared" si="8"/>
        <v>0</v>
      </c>
      <c r="Q19" s="56">
        <f t="shared" si="8"/>
        <v>0</v>
      </c>
      <c r="R19" s="15" t="e">
        <f t="shared" si="8"/>
        <v>#DIV/0!</v>
      </c>
      <c r="S19" s="16" t="e">
        <f t="shared" si="8"/>
        <v>#DIV/0!</v>
      </c>
      <c r="T19" s="20" t="e">
        <f t="shared" si="8"/>
        <v>#DIV/0!</v>
      </c>
      <c r="V19" s="106">
        <f t="shared" si="1"/>
        <v>44751</v>
      </c>
      <c r="W19" s="107">
        <f t="shared" si="7"/>
        <v>44764</v>
      </c>
      <c r="X19" s="108">
        <f t="shared" si="5"/>
        <v>44771</v>
      </c>
    </row>
    <row r="20" spans="2:24" ht="30.95" customHeight="1" x14ac:dyDescent="0.25">
      <c r="B20" s="101" t="s">
        <v>52</v>
      </c>
      <c r="C20" s="79"/>
      <c r="D20" s="76"/>
      <c r="E20" s="71"/>
      <c r="F20" s="71"/>
      <c r="G20" s="71"/>
      <c r="H20" s="71"/>
      <c r="I20" s="71"/>
      <c r="J20" s="76"/>
      <c r="K20" s="76"/>
      <c r="L20" s="71"/>
      <c r="M20" s="71"/>
      <c r="N20" s="71"/>
      <c r="O20" s="71"/>
      <c r="P20" s="72"/>
      <c r="Q20" s="65">
        <f>SUM(C20:P20)</f>
        <v>0</v>
      </c>
      <c r="R20" s="58"/>
      <c r="S20" s="59"/>
      <c r="T20" s="60"/>
      <c r="V20" s="106">
        <f t="shared" si="1"/>
        <v>44765</v>
      </c>
      <c r="W20" s="107">
        <f t="shared" si="7"/>
        <v>44778</v>
      </c>
      <c r="X20" s="108">
        <f t="shared" si="5"/>
        <v>44785</v>
      </c>
    </row>
    <row r="21" spans="2:24" ht="30.95" customHeight="1" x14ac:dyDescent="0.25">
      <c r="B21" s="100" t="s">
        <v>8</v>
      </c>
      <c r="C21" s="80"/>
      <c r="D21" s="77"/>
      <c r="E21" s="70"/>
      <c r="F21" s="70"/>
      <c r="G21" s="70"/>
      <c r="H21" s="70"/>
      <c r="I21" s="70"/>
      <c r="J21" s="77"/>
      <c r="K21" s="77"/>
      <c r="L21" s="70"/>
      <c r="M21" s="70"/>
      <c r="N21" s="70"/>
      <c r="O21" s="70"/>
      <c r="P21" s="73"/>
      <c r="Q21" s="65">
        <f>SUM(C21:P21)</f>
        <v>0</v>
      </c>
      <c r="R21" s="58"/>
      <c r="S21" s="59"/>
      <c r="T21" s="60"/>
      <c r="V21" s="106">
        <f t="shared" si="1"/>
        <v>44779</v>
      </c>
      <c r="W21" s="107">
        <f t="shared" si="7"/>
        <v>44792</v>
      </c>
      <c r="X21" s="108">
        <f t="shared" si="5"/>
        <v>44799</v>
      </c>
    </row>
    <row r="22" spans="2:24" ht="30.95" customHeight="1" thickBot="1" x14ac:dyDescent="0.3">
      <c r="B22" s="100" t="s">
        <v>53</v>
      </c>
      <c r="C22" s="81"/>
      <c r="D22" s="78"/>
      <c r="E22" s="74"/>
      <c r="F22" s="74"/>
      <c r="G22" s="74"/>
      <c r="H22" s="74"/>
      <c r="I22" s="74"/>
      <c r="J22" s="78"/>
      <c r="K22" s="78"/>
      <c r="L22" s="74"/>
      <c r="M22" s="74"/>
      <c r="N22" s="74"/>
      <c r="O22" s="74"/>
      <c r="P22" s="75"/>
      <c r="Q22" s="65">
        <f>SUM(C22:P22)</f>
        <v>0</v>
      </c>
      <c r="R22" s="58"/>
      <c r="S22" s="59"/>
      <c r="T22" s="60"/>
      <c r="V22" s="106">
        <f t="shared" si="1"/>
        <v>44793</v>
      </c>
      <c r="W22" s="107">
        <f t="shared" si="7"/>
        <v>44806</v>
      </c>
      <c r="X22" s="108">
        <f t="shared" si="5"/>
        <v>44813</v>
      </c>
    </row>
    <row r="23" spans="2:24" ht="30.95" customHeight="1" thickBot="1" x14ac:dyDescent="0.3">
      <c r="B23" s="102" t="s">
        <v>21</v>
      </c>
      <c r="C23" s="82">
        <f>SUM(C20:C22)</f>
        <v>0</v>
      </c>
      <c r="D23" s="82">
        <f t="shared" ref="D23:P23" si="9">SUM(D20:D22)</f>
        <v>0</v>
      </c>
      <c r="E23" s="83">
        <f t="shared" si="9"/>
        <v>0</v>
      </c>
      <c r="F23" s="83">
        <f t="shared" si="9"/>
        <v>0</v>
      </c>
      <c r="G23" s="83">
        <f t="shared" si="9"/>
        <v>0</v>
      </c>
      <c r="H23" s="83">
        <f t="shared" si="9"/>
        <v>0</v>
      </c>
      <c r="I23" s="83">
        <f t="shared" si="9"/>
        <v>0</v>
      </c>
      <c r="J23" s="82">
        <f t="shared" si="9"/>
        <v>0</v>
      </c>
      <c r="K23" s="82">
        <f t="shared" si="9"/>
        <v>0</v>
      </c>
      <c r="L23" s="83">
        <f t="shared" si="9"/>
        <v>0</v>
      </c>
      <c r="M23" s="83">
        <f t="shared" si="9"/>
        <v>0</v>
      </c>
      <c r="N23" s="83">
        <f t="shared" si="9"/>
        <v>0</v>
      </c>
      <c r="O23" s="83">
        <f t="shared" si="9"/>
        <v>0</v>
      </c>
      <c r="P23" s="83">
        <f t="shared" si="9"/>
        <v>0</v>
      </c>
      <c r="Q23" s="57">
        <f>SUM(Q20:Q22)</f>
        <v>0</v>
      </c>
      <c r="R23" s="61"/>
      <c r="S23" s="62"/>
      <c r="T23" s="63"/>
      <c r="V23" s="106">
        <f t="shared" si="1"/>
        <v>44807</v>
      </c>
      <c r="W23" s="107">
        <f t="shared" si="7"/>
        <v>44820</v>
      </c>
      <c r="X23" s="108">
        <f t="shared" si="5"/>
        <v>44827</v>
      </c>
    </row>
    <row r="24" spans="2:24" ht="30.95" customHeight="1" x14ac:dyDescent="0.25">
      <c r="B24" s="4"/>
      <c r="C24" s="104">
        <f>SUM(C19,C23)</f>
        <v>0</v>
      </c>
      <c r="D24" s="104">
        <f t="shared" ref="D24:Q24" si="10">SUM(D19,D23)</f>
        <v>0</v>
      </c>
      <c r="E24" s="104">
        <f t="shared" si="10"/>
        <v>0</v>
      </c>
      <c r="F24" s="104">
        <f t="shared" si="10"/>
        <v>0</v>
      </c>
      <c r="G24" s="104">
        <f t="shared" si="10"/>
        <v>0</v>
      </c>
      <c r="H24" s="104">
        <f t="shared" si="10"/>
        <v>0</v>
      </c>
      <c r="I24" s="104">
        <f t="shared" si="10"/>
        <v>0</v>
      </c>
      <c r="J24" s="104">
        <f t="shared" si="10"/>
        <v>0</v>
      </c>
      <c r="K24" s="104">
        <f t="shared" si="10"/>
        <v>0</v>
      </c>
      <c r="L24" s="104">
        <f t="shared" si="10"/>
        <v>0</v>
      </c>
      <c r="M24" s="104">
        <f t="shared" si="10"/>
        <v>0</v>
      </c>
      <c r="N24" s="104">
        <f t="shared" si="10"/>
        <v>0</v>
      </c>
      <c r="O24" s="104">
        <f t="shared" si="10"/>
        <v>0</v>
      </c>
      <c r="P24" s="104">
        <f t="shared" si="10"/>
        <v>0</v>
      </c>
      <c r="Q24" s="104">
        <f t="shared" si="10"/>
        <v>0</v>
      </c>
      <c r="R24" s="6"/>
      <c r="S24" s="7"/>
      <c r="T24" s="8"/>
      <c r="V24" s="106">
        <f t="shared" si="1"/>
        <v>44821</v>
      </c>
      <c r="W24" s="107">
        <f t="shared" si="7"/>
        <v>44834</v>
      </c>
      <c r="X24" s="108">
        <f t="shared" si="5"/>
        <v>44841</v>
      </c>
    </row>
    <row r="25" spans="2:24" ht="30.95" customHeight="1" thickBot="1" x14ac:dyDescent="0.3">
      <c r="B25" s="54" t="s">
        <v>9</v>
      </c>
      <c r="C25" s="3"/>
      <c r="D25" s="166"/>
      <c r="E25" s="166"/>
      <c r="F25" s="166"/>
      <c r="G25" s="166"/>
      <c r="H25" s="166"/>
      <c r="I25" s="166"/>
      <c r="K25" s="9"/>
      <c r="L25" s="55" t="s">
        <v>10</v>
      </c>
      <c r="M25" s="167"/>
      <c r="N25" s="167"/>
      <c r="O25" s="167"/>
      <c r="P25" s="167"/>
      <c r="Q25" s="3"/>
      <c r="R25" s="3"/>
      <c r="S25" s="3"/>
      <c r="T25" s="3"/>
      <c r="V25" s="106">
        <f t="shared" si="1"/>
        <v>44835</v>
      </c>
      <c r="W25" s="107">
        <f t="shared" si="7"/>
        <v>44848</v>
      </c>
      <c r="X25" s="108">
        <f t="shared" si="5"/>
        <v>44855</v>
      </c>
    </row>
    <row r="26" spans="2:24" ht="30.95" customHeight="1" x14ac:dyDescent="0.25">
      <c r="B26" s="3"/>
      <c r="C26" s="3"/>
      <c r="D26" s="3"/>
      <c r="E26" s="3"/>
      <c r="F26" s="3"/>
      <c r="G26" s="3"/>
      <c r="H26" s="3"/>
      <c r="I26" s="3"/>
      <c r="J26" s="3"/>
      <c r="K26" s="3"/>
      <c r="L26" s="3"/>
      <c r="M26" s="3"/>
      <c r="N26" s="3"/>
      <c r="O26" s="3"/>
      <c r="P26" s="3"/>
      <c r="Q26" s="3"/>
      <c r="R26" s="3"/>
      <c r="S26" s="3"/>
      <c r="T26" s="3"/>
      <c r="V26" s="106">
        <f t="shared" si="1"/>
        <v>44849</v>
      </c>
      <c r="W26" s="107">
        <f t="shared" si="7"/>
        <v>44862</v>
      </c>
      <c r="X26" s="108">
        <f t="shared" si="5"/>
        <v>44869</v>
      </c>
    </row>
    <row r="27" spans="2:24" ht="30.95" customHeight="1" thickBot="1" x14ac:dyDescent="0.3">
      <c r="B27" s="48" t="s">
        <v>11</v>
      </c>
      <c r="C27" s="3"/>
      <c r="D27" s="166"/>
      <c r="E27" s="166"/>
      <c r="F27" s="166"/>
      <c r="G27" s="166"/>
      <c r="H27" s="166"/>
      <c r="I27" s="166"/>
      <c r="K27" s="5"/>
      <c r="L27" s="55" t="s">
        <v>10</v>
      </c>
      <c r="M27" s="166"/>
      <c r="N27" s="166"/>
      <c r="O27" s="166"/>
      <c r="P27" s="166"/>
      <c r="Q27" s="3"/>
      <c r="R27" s="3"/>
      <c r="S27" s="3"/>
      <c r="T27" s="3"/>
      <c r="V27" s="106">
        <f t="shared" si="1"/>
        <v>44863</v>
      </c>
      <c r="W27" s="107">
        <f t="shared" si="7"/>
        <v>44876</v>
      </c>
      <c r="X27" s="108">
        <f t="shared" si="5"/>
        <v>44883</v>
      </c>
    </row>
    <row r="28" spans="2:24" ht="30.95" customHeight="1" x14ac:dyDescent="0.25">
      <c r="V28" s="106">
        <f t="shared" si="1"/>
        <v>44877</v>
      </c>
      <c r="W28" s="107">
        <f t="shared" si="7"/>
        <v>44890</v>
      </c>
      <c r="X28" s="108">
        <f t="shared" si="5"/>
        <v>44897</v>
      </c>
    </row>
    <row r="29" spans="2:24" ht="30.95" customHeight="1" thickBot="1" x14ac:dyDescent="0.3">
      <c r="B29" s="48" t="s">
        <v>13</v>
      </c>
      <c r="C29" s="3"/>
      <c r="D29" s="166" t="s">
        <v>61</v>
      </c>
      <c r="E29" s="166"/>
      <c r="F29" s="166"/>
      <c r="G29" s="166"/>
      <c r="H29" s="166"/>
      <c r="I29" s="166"/>
      <c r="K29" s="5"/>
      <c r="L29" s="55" t="s">
        <v>10</v>
      </c>
      <c r="M29" s="166"/>
      <c r="N29" s="166"/>
      <c r="O29" s="166"/>
      <c r="P29" s="166"/>
      <c r="Q29" s="3"/>
      <c r="R29" s="3"/>
      <c r="S29" s="3"/>
      <c r="T29" s="3"/>
      <c r="V29" s="106">
        <f t="shared" si="1"/>
        <v>44891</v>
      </c>
      <c r="W29" s="107">
        <f t="shared" ref="W29:W30" si="11">V29+13</f>
        <v>44904</v>
      </c>
      <c r="X29" s="108">
        <f t="shared" si="5"/>
        <v>44911</v>
      </c>
    </row>
    <row r="30" spans="2:24" ht="30.95" customHeight="1" thickBot="1" x14ac:dyDescent="0.3">
      <c r="B30" s="3"/>
      <c r="C30" s="3"/>
      <c r="D30" s="3"/>
      <c r="E30" s="3"/>
      <c r="F30" s="3"/>
      <c r="G30" s="3"/>
      <c r="H30" s="3"/>
      <c r="I30" s="3"/>
      <c r="J30" s="3"/>
      <c r="K30" s="3"/>
      <c r="L30" s="3"/>
      <c r="M30" s="3"/>
      <c r="N30" s="3"/>
      <c r="O30" s="3"/>
      <c r="P30" s="3"/>
      <c r="Q30" s="3"/>
      <c r="R30" s="3"/>
      <c r="S30" s="3"/>
      <c r="T30" s="3"/>
      <c r="V30" s="109">
        <f t="shared" si="1"/>
        <v>44905</v>
      </c>
      <c r="W30" s="110">
        <f t="shared" si="11"/>
        <v>44918</v>
      </c>
      <c r="X30" s="111">
        <f t="shared" si="5"/>
        <v>44925</v>
      </c>
    </row>
    <row r="31" spans="2:24" ht="30.95" customHeight="1" thickBot="1" x14ac:dyDescent="0.3">
      <c r="B31" s="178" t="s">
        <v>12</v>
      </c>
      <c r="C31" s="178"/>
      <c r="T31" s="3"/>
    </row>
    <row r="32" spans="2:24" ht="30.95" customHeight="1" x14ac:dyDescent="0.25">
      <c r="B32" s="168" t="s">
        <v>51</v>
      </c>
      <c r="C32" s="169"/>
      <c r="D32" s="169"/>
      <c r="E32" s="169"/>
      <c r="F32" s="169"/>
      <c r="G32" s="169"/>
      <c r="H32" s="169"/>
      <c r="I32" s="169"/>
      <c r="J32" s="169"/>
      <c r="K32" s="169"/>
      <c r="L32" s="169"/>
      <c r="M32" s="169"/>
      <c r="N32" s="169"/>
      <c r="O32" s="169"/>
      <c r="P32" s="169"/>
      <c r="Q32" s="169"/>
      <c r="R32" s="169"/>
      <c r="S32" s="170"/>
    </row>
    <row r="33" spans="2:20" ht="30.95" customHeight="1" x14ac:dyDescent="0.25">
      <c r="B33" s="171"/>
      <c r="C33" s="172"/>
      <c r="D33" s="172"/>
      <c r="E33" s="172"/>
      <c r="F33" s="172"/>
      <c r="G33" s="172"/>
      <c r="H33" s="172"/>
      <c r="I33" s="172"/>
      <c r="J33" s="172"/>
      <c r="K33" s="172"/>
      <c r="L33" s="172"/>
      <c r="M33" s="172"/>
      <c r="N33" s="172"/>
      <c r="O33" s="172"/>
      <c r="P33" s="172"/>
      <c r="Q33" s="172"/>
      <c r="R33" s="172"/>
      <c r="S33" s="173"/>
      <c r="T33" s="10"/>
    </row>
    <row r="34" spans="2:20" ht="30.95" customHeight="1" x14ac:dyDescent="0.25">
      <c r="B34" s="171"/>
      <c r="C34" s="172"/>
      <c r="D34" s="172"/>
      <c r="E34" s="172"/>
      <c r="F34" s="172"/>
      <c r="G34" s="172"/>
      <c r="H34" s="172"/>
      <c r="I34" s="172"/>
      <c r="J34" s="172"/>
      <c r="K34" s="172"/>
      <c r="L34" s="172"/>
      <c r="M34" s="172"/>
      <c r="N34" s="172"/>
      <c r="O34" s="172"/>
      <c r="P34" s="172"/>
      <c r="Q34" s="172"/>
      <c r="R34" s="172"/>
      <c r="S34" s="173"/>
      <c r="T34" s="10"/>
    </row>
    <row r="35" spans="2:20" ht="30.95" customHeight="1" x14ac:dyDescent="0.25">
      <c r="B35" s="171"/>
      <c r="C35" s="172"/>
      <c r="D35" s="172"/>
      <c r="E35" s="172"/>
      <c r="F35" s="172"/>
      <c r="G35" s="172"/>
      <c r="H35" s="172"/>
      <c r="I35" s="172"/>
      <c r="J35" s="172"/>
      <c r="K35" s="172"/>
      <c r="L35" s="172"/>
      <c r="M35" s="172"/>
      <c r="N35" s="172"/>
      <c r="O35" s="172"/>
      <c r="P35" s="172"/>
      <c r="Q35" s="172"/>
      <c r="R35" s="172"/>
      <c r="S35" s="173"/>
      <c r="T35" s="10"/>
    </row>
    <row r="36" spans="2:20" ht="30.95" customHeight="1" thickBot="1" x14ac:dyDescent="0.3">
      <c r="B36" s="174"/>
      <c r="C36" s="175"/>
      <c r="D36" s="175"/>
      <c r="E36" s="175"/>
      <c r="F36" s="175"/>
      <c r="G36" s="175"/>
      <c r="H36" s="175"/>
      <c r="I36" s="175"/>
      <c r="J36" s="175"/>
      <c r="K36" s="175"/>
      <c r="L36" s="175"/>
      <c r="M36" s="175"/>
      <c r="N36" s="175"/>
      <c r="O36" s="175"/>
      <c r="P36" s="175"/>
      <c r="Q36" s="175"/>
      <c r="R36" s="175"/>
      <c r="S36" s="176"/>
      <c r="T36" s="10"/>
    </row>
    <row r="37" spans="2:20" ht="30.95" customHeight="1" x14ac:dyDescent="0.25"/>
  </sheetData>
  <sheetProtection formatCells="0" formatColumns="0" formatRows="0" insertColumns="0" insertRows="0" insertHyperlinks="0" deleteColumns="0" deleteRows="0" sort="0" autoFilter="0" pivotTables="0"/>
  <mergeCells count="14">
    <mergeCell ref="B32:S36"/>
    <mergeCell ref="B1:T1"/>
    <mergeCell ref="B2:T2"/>
    <mergeCell ref="C4:D4"/>
    <mergeCell ref="F4:G4"/>
    <mergeCell ref="M4:Q4"/>
    <mergeCell ref="B31:C31"/>
    <mergeCell ref="V3:X3"/>
    <mergeCell ref="D25:I25"/>
    <mergeCell ref="D27:I27"/>
    <mergeCell ref="M27:P27"/>
    <mergeCell ref="D29:I29"/>
    <mergeCell ref="M25:P25"/>
    <mergeCell ref="M29:P29"/>
  </mergeCells>
  <phoneticPr fontId="11" type="noConversion"/>
  <conditionalFormatting sqref="C19:P19">
    <cfRule type="cellIs" dxfId="8" priority="9" operator="greaterThan">
      <formula>8</formula>
    </cfRule>
    <cfRule type="cellIs" dxfId="7" priority="10" operator="greaterThan">
      <formula>8</formula>
    </cfRule>
    <cfRule type="cellIs" dxfId="6" priority="11" operator="greaterThan">
      <formula>8</formula>
    </cfRule>
  </conditionalFormatting>
  <conditionalFormatting sqref="C23:P23">
    <cfRule type="cellIs" dxfId="5" priority="8" operator="greaterThan">
      <formula>8</formula>
    </cfRule>
  </conditionalFormatting>
  <conditionalFormatting sqref="T19">
    <cfRule type="cellIs" dxfId="4" priority="7" operator="greaterThan">
      <formula>80</formula>
    </cfRule>
  </conditionalFormatting>
  <conditionalFormatting sqref="Q19">
    <cfRule type="cellIs" dxfId="3" priority="6" operator="greaterThan">
      <formula>80</formula>
    </cfRule>
  </conditionalFormatting>
  <conditionalFormatting sqref="Q23">
    <cfRule type="cellIs" dxfId="2" priority="5" operator="greaterThan">
      <formula>80</formula>
    </cfRule>
  </conditionalFormatting>
  <conditionalFormatting sqref="C24:P24">
    <cfRule type="cellIs" dxfId="1" priority="4" operator="greaterThan">
      <formula>8</formula>
    </cfRule>
  </conditionalFormatting>
  <conditionalFormatting sqref="Q24">
    <cfRule type="cellIs" dxfId="0" priority="3" operator="greaterThan">
      <formula>80</formula>
    </cfRule>
  </conditionalFormatting>
  <dataValidations count="2">
    <dataValidation allowBlank="1" showInputMessage="1" showErrorMessage="1" promptTitle="Date" prompt="M/D/Year" sqref="F4:G4"/>
    <dataValidation type="list" allowBlank="1" showInputMessage="1" showErrorMessage="1" promptTitle="Date" prompt="M/D/Year" sqref="C4:D4">
      <formula1>$V$5:$V$30</formula1>
    </dataValidation>
  </dataValidations>
  <pageMargins left="0" right="0" top="0.25" bottom="0" header="0" footer="0.5"/>
  <pageSetup scale="44"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4"/>
  <sheetViews>
    <sheetView tabSelected="1" workbookViewId="0">
      <selection activeCell="I13" sqref="I13"/>
    </sheetView>
  </sheetViews>
  <sheetFormatPr defaultColWidth="12.625" defaultRowHeight="15.75" x14ac:dyDescent="0.25"/>
  <cols>
    <col min="1" max="1" width="18.625" style="130" bestFit="1" customWidth="1"/>
    <col min="2" max="2" width="50.5" style="122" customWidth="1"/>
    <col min="3" max="3" width="12" style="132" customWidth="1"/>
    <col min="4" max="4" width="16.875" style="134" customWidth="1"/>
    <col min="5" max="5" width="7.625" style="122" customWidth="1"/>
    <col min="6" max="10" width="24.75" style="122" customWidth="1"/>
    <col min="11" max="13" width="18.875" style="122" customWidth="1"/>
    <col min="14" max="14" width="11.625" style="122" bestFit="1" customWidth="1"/>
    <col min="15" max="15" width="6.875" style="122" bestFit="1" customWidth="1"/>
    <col min="16" max="16" width="8.375" style="122" bestFit="1" customWidth="1"/>
    <col min="17" max="17" width="5.5" style="122" bestFit="1" customWidth="1"/>
    <col min="18" max="26" width="7.625" style="122" customWidth="1"/>
    <col min="27" max="16384" width="12.625" style="122"/>
  </cols>
  <sheetData>
    <row r="1" spans="1:26" ht="27" thickBot="1" x14ac:dyDescent="0.45">
      <c r="A1" s="135" t="s">
        <v>28</v>
      </c>
      <c r="B1" s="84"/>
      <c r="C1" s="85"/>
      <c r="D1" s="86"/>
      <c r="E1" s="123"/>
      <c r="F1" s="123"/>
      <c r="G1" s="123"/>
      <c r="H1" s="123"/>
      <c r="I1" s="123"/>
      <c r="J1" s="123"/>
      <c r="K1" s="123"/>
      <c r="L1" s="123"/>
      <c r="M1" s="123"/>
      <c r="N1" s="123"/>
      <c r="O1" s="123"/>
      <c r="P1" s="123"/>
      <c r="Q1" s="123"/>
      <c r="R1" s="123"/>
      <c r="S1" s="123"/>
      <c r="T1" s="123"/>
      <c r="U1" s="123"/>
      <c r="V1" s="123"/>
      <c r="W1" s="123"/>
      <c r="X1" s="123"/>
      <c r="Y1" s="123"/>
      <c r="Z1" s="123"/>
    </row>
    <row r="2" spans="1:26" ht="16.5" thickBot="1" x14ac:dyDescent="0.3">
      <c r="A2" s="117"/>
      <c r="B2" s="118"/>
      <c r="C2" s="119"/>
      <c r="D2" s="120"/>
      <c r="E2" s="121"/>
      <c r="F2" s="121"/>
      <c r="G2" s="121"/>
      <c r="H2" s="121"/>
      <c r="I2" s="121"/>
      <c r="J2" s="121"/>
      <c r="K2" s="121"/>
      <c r="L2" s="121"/>
      <c r="M2" s="121"/>
      <c r="N2" s="121"/>
      <c r="O2" s="121"/>
      <c r="P2" s="121"/>
      <c r="Q2" s="121"/>
      <c r="R2" s="121"/>
      <c r="S2" s="121"/>
      <c r="T2" s="121"/>
      <c r="U2" s="121"/>
      <c r="V2" s="121"/>
      <c r="W2" s="121"/>
      <c r="X2" s="121"/>
      <c r="Y2" s="121"/>
      <c r="Z2" s="121"/>
    </row>
    <row r="3" spans="1:26" s="125" customFormat="1" ht="31.5" x14ac:dyDescent="0.25">
      <c r="A3" s="136" t="s">
        <v>10</v>
      </c>
      <c r="B3" s="137" t="s">
        <v>29</v>
      </c>
      <c r="C3" s="138" t="s">
        <v>30</v>
      </c>
      <c r="D3" s="139" t="s">
        <v>31</v>
      </c>
      <c r="E3" s="195" t="s">
        <v>67</v>
      </c>
      <c r="F3" s="196"/>
      <c r="G3" s="124"/>
      <c r="H3" s="124"/>
      <c r="S3" s="124"/>
      <c r="T3" s="124"/>
      <c r="U3" s="124"/>
      <c r="V3" s="124"/>
      <c r="W3" s="124"/>
      <c r="X3" s="124"/>
      <c r="Y3" s="124"/>
      <c r="Z3" s="124"/>
    </row>
    <row r="4" spans="1:26" s="125" customFormat="1" ht="16.5" thickBot="1" x14ac:dyDescent="0.3">
      <c r="A4" s="90"/>
      <c r="B4" s="87"/>
      <c r="C4" s="88"/>
      <c r="D4" s="113"/>
      <c r="E4" s="124"/>
      <c r="F4" s="124"/>
      <c r="G4" s="124"/>
      <c r="H4" s="124"/>
      <c r="I4" s="124"/>
      <c r="J4" s="124"/>
      <c r="K4" s="124"/>
      <c r="L4" s="124"/>
      <c r="M4" s="124"/>
      <c r="N4" s="124"/>
      <c r="O4" s="124"/>
      <c r="P4" s="124"/>
      <c r="Q4" s="124"/>
      <c r="R4" s="124"/>
      <c r="S4" s="124"/>
      <c r="T4" s="124"/>
      <c r="U4" s="124"/>
      <c r="V4" s="124"/>
      <c r="W4" s="124"/>
      <c r="X4" s="124"/>
      <c r="Y4" s="124"/>
      <c r="Z4" s="124"/>
    </row>
    <row r="5" spans="1:26" s="125" customFormat="1" x14ac:dyDescent="0.25">
      <c r="A5" s="90"/>
      <c r="B5" s="87"/>
      <c r="C5" s="88"/>
      <c r="D5" s="89"/>
      <c r="E5" s="124"/>
      <c r="F5" s="197" t="s">
        <v>78</v>
      </c>
      <c r="G5" s="198"/>
      <c r="H5" s="198"/>
      <c r="I5" s="198"/>
      <c r="J5" s="199"/>
      <c r="N5" s="124"/>
      <c r="O5" s="124"/>
      <c r="P5" s="124"/>
      <c r="Q5" s="124"/>
      <c r="R5" s="124"/>
      <c r="S5" s="124"/>
      <c r="T5" s="124"/>
      <c r="U5" s="124"/>
      <c r="V5" s="124"/>
      <c r="W5" s="124"/>
      <c r="X5" s="124"/>
      <c r="Y5" s="124"/>
      <c r="Z5" s="124"/>
    </row>
    <row r="6" spans="1:26" s="125" customFormat="1" ht="16.5" thickBot="1" x14ac:dyDescent="0.3">
      <c r="A6" s="90"/>
      <c r="B6" s="87"/>
      <c r="C6" s="88"/>
      <c r="D6" s="89"/>
      <c r="E6" s="124"/>
      <c r="F6" s="200"/>
      <c r="G6" s="201"/>
      <c r="H6" s="201"/>
      <c r="I6" s="201"/>
      <c r="J6" s="202"/>
      <c r="N6" s="124"/>
      <c r="O6" s="124"/>
      <c r="P6" s="124"/>
      <c r="Q6" s="124"/>
      <c r="R6" s="124"/>
      <c r="S6" s="124"/>
      <c r="T6" s="124"/>
      <c r="U6" s="124"/>
      <c r="V6" s="124"/>
      <c r="W6" s="124"/>
      <c r="X6" s="124"/>
      <c r="Y6" s="124"/>
      <c r="Z6" s="124"/>
    </row>
    <row r="7" spans="1:26" s="125" customFormat="1" ht="16.5" thickBot="1" x14ac:dyDescent="0.3">
      <c r="A7" s="90"/>
      <c r="B7" s="87"/>
      <c r="C7" s="88"/>
      <c r="D7" s="89"/>
      <c r="E7" s="124"/>
      <c r="F7" s="158" t="s">
        <v>36</v>
      </c>
      <c r="G7" s="159" t="s">
        <v>34</v>
      </c>
      <c r="H7" s="159" t="s">
        <v>79</v>
      </c>
      <c r="I7" s="160" t="s">
        <v>33</v>
      </c>
      <c r="J7" s="161" t="s">
        <v>41</v>
      </c>
      <c r="N7" s="124"/>
      <c r="O7" s="124"/>
      <c r="P7" s="124"/>
      <c r="Q7" s="124"/>
      <c r="R7" s="124"/>
      <c r="S7" s="124"/>
      <c r="T7" s="124"/>
      <c r="U7" s="124"/>
      <c r="V7" s="124"/>
      <c r="W7" s="124"/>
      <c r="X7" s="124"/>
      <c r="Y7" s="124"/>
      <c r="Z7" s="124"/>
    </row>
    <row r="8" spans="1:26" s="125" customFormat="1" x14ac:dyDescent="0.25">
      <c r="A8" s="90"/>
      <c r="B8" s="87"/>
      <c r="C8" s="88"/>
      <c r="D8" s="89"/>
      <c r="E8" s="124"/>
      <c r="F8" s="183" t="s">
        <v>94</v>
      </c>
      <c r="G8" s="186" t="s">
        <v>93</v>
      </c>
      <c r="H8" s="186" t="s">
        <v>85</v>
      </c>
      <c r="I8" s="186" t="s">
        <v>95</v>
      </c>
      <c r="J8" s="189" t="s">
        <v>86</v>
      </c>
      <c r="N8" s="124"/>
      <c r="O8" s="124"/>
      <c r="P8" s="124"/>
      <c r="Q8" s="124"/>
      <c r="R8" s="124"/>
      <c r="S8" s="124"/>
      <c r="T8" s="124"/>
      <c r="U8" s="124"/>
      <c r="V8" s="124"/>
      <c r="W8" s="124"/>
      <c r="X8" s="124"/>
      <c r="Y8" s="124"/>
      <c r="Z8" s="124"/>
    </row>
    <row r="9" spans="1:26" s="125" customFormat="1" x14ac:dyDescent="0.25">
      <c r="A9" s="90"/>
      <c r="B9" s="87"/>
      <c r="C9" s="88"/>
      <c r="D9" s="113"/>
      <c r="E9" s="124"/>
      <c r="F9" s="184"/>
      <c r="G9" s="187"/>
      <c r="H9" s="187"/>
      <c r="I9" s="187"/>
      <c r="J9" s="190"/>
      <c r="N9" s="124"/>
      <c r="O9" s="124"/>
      <c r="P9" s="124"/>
      <c r="Q9" s="124"/>
      <c r="R9" s="124"/>
      <c r="S9" s="124"/>
      <c r="T9" s="124"/>
      <c r="U9" s="124"/>
      <c r="V9" s="124"/>
      <c r="W9" s="124"/>
      <c r="X9" s="124"/>
      <c r="Y9" s="124"/>
      <c r="Z9" s="124"/>
    </row>
    <row r="10" spans="1:26" s="125" customFormat="1" x14ac:dyDescent="0.25">
      <c r="A10" s="90"/>
      <c r="B10" s="87"/>
      <c r="C10" s="88"/>
      <c r="D10" s="89"/>
      <c r="E10" s="124"/>
      <c r="F10" s="184"/>
      <c r="G10" s="187"/>
      <c r="H10" s="187"/>
      <c r="I10" s="187"/>
      <c r="J10" s="190"/>
      <c r="N10" s="124"/>
      <c r="O10" s="124"/>
      <c r="P10" s="124"/>
      <c r="Q10" s="124"/>
      <c r="R10" s="124"/>
      <c r="S10" s="124"/>
      <c r="T10" s="124"/>
      <c r="U10" s="124"/>
      <c r="V10" s="124"/>
      <c r="W10" s="124"/>
      <c r="X10" s="124"/>
      <c r="Y10" s="124"/>
      <c r="Z10" s="124"/>
    </row>
    <row r="11" spans="1:26" s="125" customFormat="1" x14ac:dyDescent="0.25">
      <c r="A11" s="90"/>
      <c r="B11" s="87"/>
      <c r="C11" s="88"/>
      <c r="D11" s="89"/>
      <c r="E11" s="124"/>
      <c r="F11" s="184"/>
      <c r="G11" s="187"/>
      <c r="H11" s="187"/>
      <c r="I11" s="187"/>
      <c r="J11" s="190"/>
      <c r="O11" s="124"/>
      <c r="P11" s="124"/>
      <c r="Q11" s="124"/>
      <c r="R11" s="124"/>
      <c r="S11" s="124"/>
      <c r="T11" s="124"/>
      <c r="U11" s="124"/>
      <c r="V11" s="124"/>
      <c r="W11" s="124"/>
      <c r="X11" s="124"/>
      <c r="Y11" s="124"/>
      <c r="Z11" s="124"/>
    </row>
    <row r="12" spans="1:26" s="125" customFormat="1" ht="16.5" thickBot="1" x14ac:dyDescent="0.3">
      <c r="A12" s="90"/>
      <c r="B12" s="87"/>
      <c r="C12" s="88"/>
      <c r="D12" s="89"/>
      <c r="E12" s="124"/>
      <c r="F12" s="193"/>
      <c r="G12" s="194"/>
      <c r="H12" s="194"/>
      <c r="I12" s="194"/>
      <c r="J12" s="192"/>
      <c r="K12" s="124"/>
      <c r="L12" s="124"/>
      <c r="M12" s="124"/>
      <c r="N12" s="124"/>
      <c r="O12" s="124"/>
      <c r="P12" s="124"/>
      <c r="Q12" s="124"/>
      <c r="R12" s="124"/>
      <c r="S12" s="124"/>
      <c r="T12" s="124"/>
      <c r="U12" s="124"/>
      <c r="V12" s="124"/>
      <c r="W12" s="124"/>
      <c r="X12" s="124"/>
      <c r="Y12" s="124"/>
      <c r="Z12" s="124"/>
    </row>
    <row r="13" spans="1:26" s="125" customFormat="1" ht="16.5" thickBot="1" x14ac:dyDescent="0.3">
      <c r="A13" s="90"/>
      <c r="B13" s="87"/>
      <c r="C13" s="88"/>
      <c r="D13" s="89"/>
      <c r="E13" s="124"/>
      <c r="F13" s="158" t="s">
        <v>37</v>
      </c>
      <c r="G13" s="159" t="s">
        <v>39</v>
      </c>
      <c r="H13" s="159" t="s">
        <v>42</v>
      </c>
      <c r="I13" s="160" t="s">
        <v>40</v>
      </c>
      <c r="J13" s="161" t="s">
        <v>80</v>
      </c>
      <c r="K13" s="124"/>
      <c r="L13" s="124"/>
      <c r="M13" s="124"/>
      <c r="N13" s="124"/>
      <c r="O13" s="124"/>
      <c r="P13" s="124"/>
      <c r="Q13" s="124"/>
      <c r="R13" s="124"/>
      <c r="S13" s="124"/>
      <c r="T13" s="124"/>
      <c r="U13" s="124"/>
      <c r="V13" s="124"/>
      <c r="W13" s="124"/>
      <c r="X13" s="124"/>
      <c r="Y13" s="124"/>
      <c r="Z13" s="124"/>
    </row>
    <row r="14" spans="1:26" s="125" customFormat="1" x14ac:dyDescent="0.25">
      <c r="A14" s="90"/>
      <c r="B14" s="87"/>
      <c r="C14" s="88"/>
      <c r="D14" s="89"/>
      <c r="E14" s="124"/>
      <c r="F14" s="183" t="s">
        <v>84</v>
      </c>
      <c r="G14" s="186" t="s">
        <v>82</v>
      </c>
      <c r="H14" s="186" t="s">
        <v>83</v>
      </c>
      <c r="I14" s="186" t="s">
        <v>87</v>
      </c>
      <c r="J14" s="189" t="s">
        <v>88</v>
      </c>
      <c r="K14" s="124"/>
      <c r="L14" s="124"/>
      <c r="M14" s="124"/>
      <c r="N14" s="124"/>
      <c r="O14" s="124"/>
      <c r="P14" s="124"/>
      <c r="Q14" s="124"/>
      <c r="R14" s="124"/>
      <c r="S14" s="124"/>
      <c r="T14" s="124"/>
      <c r="U14" s="124"/>
      <c r="V14" s="124"/>
      <c r="W14" s="124"/>
      <c r="X14" s="124"/>
      <c r="Y14" s="124"/>
      <c r="Z14" s="124"/>
    </row>
    <row r="15" spans="1:26" s="125" customFormat="1" x14ac:dyDescent="0.25">
      <c r="A15" s="90"/>
      <c r="B15" s="87"/>
      <c r="C15" s="88"/>
      <c r="D15" s="89"/>
      <c r="E15" s="124"/>
      <c r="F15" s="184"/>
      <c r="G15" s="187"/>
      <c r="H15" s="187"/>
      <c r="I15" s="187"/>
      <c r="J15" s="190"/>
      <c r="K15" s="124"/>
      <c r="L15" s="124"/>
      <c r="M15" s="124"/>
      <c r="N15" s="124"/>
      <c r="O15" s="124"/>
      <c r="P15" s="124"/>
      <c r="Q15" s="124"/>
      <c r="R15" s="124"/>
      <c r="S15" s="124"/>
      <c r="T15" s="124"/>
      <c r="U15" s="124"/>
      <c r="V15" s="124"/>
      <c r="W15" s="124"/>
      <c r="X15" s="124"/>
      <c r="Y15" s="124"/>
      <c r="Z15" s="124"/>
    </row>
    <row r="16" spans="1:26" s="125" customFormat="1" x14ac:dyDescent="0.25">
      <c r="A16" s="90"/>
      <c r="B16" s="87"/>
      <c r="C16" s="88"/>
      <c r="D16" s="113"/>
      <c r="E16" s="124"/>
      <c r="F16" s="184"/>
      <c r="G16" s="187"/>
      <c r="H16" s="187"/>
      <c r="I16" s="187"/>
      <c r="J16" s="190"/>
      <c r="K16" s="124"/>
      <c r="L16" s="124"/>
      <c r="M16" s="124"/>
      <c r="N16" s="124"/>
      <c r="O16" s="124"/>
      <c r="P16" s="124"/>
      <c r="Q16" s="124"/>
      <c r="R16" s="124"/>
      <c r="S16" s="124"/>
      <c r="T16" s="124"/>
      <c r="U16" s="124"/>
      <c r="V16" s="124"/>
      <c r="W16" s="124"/>
      <c r="X16" s="124"/>
      <c r="Y16" s="124"/>
      <c r="Z16" s="124"/>
    </row>
    <row r="17" spans="1:26" s="125" customFormat="1" x14ac:dyDescent="0.25">
      <c r="A17" s="90"/>
      <c r="B17" s="87"/>
      <c r="C17" s="88"/>
      <c r="D17" s="89"/>
      <c r="E17" s="124"/>
      <c r="F17" s="184"/>
      <c r="G17" s="187"/>
      <c r="H17" s="187"/>
      <c r="I17" s="187"/>
      <c r="J17" s="190"/>
      <c r="K17" s="124"/>
      <c r="L17" s="124"/>
      <c r="M17" s="124"/>
      <c r="N17" s="124"/>
      <c r="O17" s="124"/>
      <c r="P17" s="124"/>
      <c r="Q17" s="124"/>
      <c r="R17" s="124"/>
      <c r="S17" s="124"/>
      <c r="T17" s="124"/>
      <c r="U17" s="124"/>
      <c r="V17" s="124"/>
      <c r="W17" s="124"/>
      <c r="X17" s="124"/>
      <c r="Y17" s="124"/>
      <c r="Z17" s="124"/>
    </row>
    <row r="18" spans="1:26" s="125" customFormat="1" ht="16.5" thickBot="1" x14ac:dyDescent="0.3">
      <c r="A18" s="90"/>
      <c r="B18" s="87"/>
      <c r="C18" s="88"/>
      <c r="D18" s="89"/>
      <c r="E18" s="124"/>
      <c r="F18" s="193"/>
      <c r="G18" s="194"/>
      <c r="H18" s="194"/>
      <c r="I18" s="194"/>
      <c r="J18" s="192"/>
      <c r="K18" s="124"/>
      <c r="L18" s="124"/>
      <c r="M18" s="124"/>
      <c r="N18" s="124"/>
      <c r="O18" s="124"/>
      <c r="P18" s="124"/>
      <c r="Q18" s="124"/>
      <c r="R18" s="124"/>
      <c r="S18" s="124"/>
      <c r="T18" s="124"/>
      <c r="U18" s="124"/>
      <c r="V18" s="124"/>
      <c r="W18" s="124"/>
      <c r="X18" s="124"/>
      <c r="Y18" s="124"/>
      <c r="Z18" s="124"/>
    </row>
    <row r="19" spans="1:26" s="125" customFormat="1" ht="16.5" thickBot="1" x14ac:dyDescent="0.3">
      <c r="A19" s="90"/>
      <c r="B19" s="87"/>
      <c r="C19" s="88"/>
      <c r="D19" s="89"/>
      <c r="E19" s="124"/>
      <c r="F19" s="162" t="s">
        <v>81</v>
      </c>
      <c r="G19" s="160" t="s">
        <v>91</v>
      </c>
      <c r="H19" s="160" t="s">
        <v>32</v>
      </c>
      <c r="I19" s="160"/>
      <c r="J19" s="161"/>
      <c r="K19" s="124"/>
      <c r="L19" s="124"/>
      <c r="M19" s="124"/>
      <c r="N19" s="124"/>
      <c r="O19" s="124"/>
      <c r="P19" s="124"/>
      <c r="Q19" s="124"/>
      <c r="R19" s="124"/>
      <c r="S19" s="124"/>
      <c r="T19" s="124"/>
      <c r="U19" s="124"/>
      <c r="V19" s="124"/>
      <c r="W19" s="124"/>
      <c r="X19" s="124"/>
      <c r="Y19" s="124"/>
      <c r="Z19" s="124"/>
    </row>
    <row r="20" spans="1:26" x14ac:dyDescent="0.25">
      <c r="A20" s="90"/>
      <c r="B20" s="91"/>
      <c r="C20" s="88"/>
      <c r="D20" s="89"/>
      <c r="F20" s="183" t="s">
        <v>89</v>
      </c>
      <c r="G20" s="186" t="s">
        <v>92</v>
      </c>
      <c r="H20" s="186" t="s">
        <v>90</v>
      </c>
      <c r="I20" s="186"/>
      <c r="J20" s="189"/>
    </row>
    <row r="21" spans="1:26" s="125" customFormat="1" x14ac:dyDescent="0.25">
      <c r="A21" s="90"/>
      <c r="B21" s="87"/>
      <c r="C21" s="88"/>
      <c r="D21" s="89"/>
      <c r="E21" s="124"/>
      <c r="F21" s="184"/>
      <c r="G21" s="187"/>
      <c r="H21" s="187"/>
      <c r="I21" s="187"/>
      <c r="J21" s="190"/>
      <c r="K21" s="124"/>
      <c r="L21" s="124"/>
      <c r="M21" s="124"/>
      <c r="N21" s="124"/>
      <c r="O21" s="124"/>
      <c r="P21" s="124"/>
      <c r="Q21" s="124"/>
      <c r="R21" s="124"/>
      <c r="S21" s="124"/>
      <c r="T21" s="124"/>
      <c r="U21" s="124"/>
      <c r="V21" s="124"/>
      <c r="W21" s="124"/>
      <c r="X21" s="124"/>
      <c r="Y21" s="124"/>
      <c r="Z21" s="124"/>
    </row>
    <row r="22" spans="1:26" s="125" customFormat="1" x14ac:dyDescent="0.25">
      <c r="A22" s="90"/>
      <c r="B22" s="87"/>
      <c r="C22" s="88"/>
      <c r="D22" s="89"/>
      <c r="E22" s="124"/>
      <c r="F22" s="184"/>
      <c r="G22" s="187"/>
      <c r="H22" s="187"/>
      <c r="I22" s="187"/>
      <c r="J22" s="190"/>
      <c r="K22" s="124"/>
      <c r="L22" s="124"/>
      <c r="M22" s="124"/>
      <c r="N22" s="124"/>
      <c r="O22" s="124"/>
      <c r="P22" s="124"/>
      <c r="Q22" s="124"/>
      <c r="R22" s="124"/>
      <c r="S22" s="124"/>
      <c r="T22" s="124"/>
      <c r="U22" s="124"/>
      <c r="V22" s="124"/>
      <c r="W22" s="124"/>
      <c r="X22" s="124"/>
      <c r="Y22" s="124"/>
      <c r="Z22" s="124"/>
    </row>
    <row r="23" spans="1:26" s="125" customFormat="1" x14ac:dyDescent="0.25">
      <c r="A23" s="90"/>
      <c r="B23" s="87"/>
      <c r="C23" s="88"/>
      <c r="D23" s="89"/>
      <c r="E23" s="124"/>
      <c r="F23" s="184"/>
      <c r="G23" s="187"/>
      <c r="H23" s="187"/>
      <c r="I23" s="187"/>
      <c r="J23" s="190"/>
      <c r="K23" s="124"/>
      <c r="L23" s="124"/>
      <c r="M23" s="124"/>
      <c r="N23" s="124"/>
      <c r="O23" s="124"/>
      <c r="P23" s="124"/>
      <c r="Q23" s="124"/>
      <c r="R23" s="124"/>
      <c r="S23" s="124"/>
      <c r="T23" s="124"/>
      <c r="U23" s="124"/>
      <c r="V23" s="124"/>
      <c r="W23" s="124"/>
      <c r="X23" s="124"/>
      <c r="Y23" s="124"/>
      <c r="Z23" s="124"/>
    </row>
    <row r="24" spans="1:26" s="125" customFormat="1" ht="16.5" thickBot="1" x14ac:dyDescent="0.3">
      <c r="A24" s="90"/>
      <c r="B24" s="87"/>
      <c r="C24" s="88"/>
      <c r="D24" s="113"/>
      <c r="E24" s="124"/>
      <c r="F24" s="185"/>
      <c r="G24" s="188"/>
      <c r="H24" s="188"/>
      <c r="I24" s="188"/>
      <c r="J24" s="191"/>
      <c r="K24" s="124"/>
      <c r="L24" s="124"/>
      <c r="M24" s="124"/>
      <c r="N24" s="124"/>
      <c r="O24" s="124"/>
      <c r="P24" s="124"/>
      <c r="Q24" s="124"/>
      <c r="R24" s="124"/>
      <c r="S24" s="124"/>
      <c r="T24" s="124"/>
      <c r="U24" s="124"/>
      <c r="V24" s="124"/>
      <c r="W24" s="124"/>
      <c r="X24" s="124"/>
      <c r="Y24" s="124"/>
      <c r="Z24" s="124"/>
    </row>
    <row r="25" spans="1:26" s="125" customFormat="1" x14ac:dyDescent="0.25">
      <c r="A25" s="90"/>
      <c r="B25" s="87"/>
      <c r="C25" s="88"/>
      <c r="D25" s="89"/>
      <c r="E25" s="124"/>
      <c r="I25" s="124"/>
      <c r="J25" s="124"/>
      <c r="K25" s="124"/>
      <c r="L25" s="124"/>
      <c r="M25" s="124"/>
      <c r="N25" s="124"/>
      <c r="O25" s="124"/>
      <c r="P25" s="124"/>
      <c r="Q25" s="124"/>
      <c r="R25" s="124"/>
      <c r="S25" s="124"/>
      <c r="T25" s="124"/>
      <c r="U25" s="124"/>
      <c r="V25" s="124"/>
      <c r="W25" s="124"/>
      <c r="X25" s="124"/>
      <c r="Y25" s="124"/>
      <c r="Z25" s="124"/>
    </row>
    <row r="26" spans="1:26" s="125" customFormat="1" x14ac:dyDescent="0.25">
      <c r="A26" s="90"/>
      <c r="B26" s="87"/>
      <c r="C26" s="88"/>
      <c r="D26" s="89"/>
      <c r="E26" s="124"/>
      <c r="I26" s="124"/>
      <c r="J26" s="124"/>
      <c r="K26" s="124"/>
      <c r="L26" s="124"/>
      <c r="M26" s="124"/>
      <c r="N26" s="124"/>
      <c r="O26" s="124"/>
      <c r="P26" s="124"/>
      <c r="Q26" s="124"/>
      <c r="R26" s="124"/>
      <c r="S26" s="124"/>
      <c r="T26" s="124"/>
      <c r="U26" s="124"/>
      <c r="V26" s="124"/>
      <c r="W26" s="124"/>
      <c r="X26" s="124"/>
      <c r="Y26" s="124"/>
      <c r="Z26" s="124"/>
    </row>
    <row r="27" spans="1:26" s="125" customFormat="1" ht="16.5" thickBot="1" x14ac:dyDescent="0.3">
      <c r="A27" s="90"/>
      <c r="B27" s="87"/>
      <c r="C27" s="88"/>
      <c r="D27" s="89"/>
      <c r="E27" s="124"/>
      <c r="I27" s="124"/>
      <c r="J27" s="124"/>
      <c r="K27" s="124"/>
      <c r="L27" s="124"/>
      <c r="M27" s="124"/>
      <c r="N27" s="124"/>
      <c r="O27" s="124"/>
      <c r="P27" s="124"/>
      <c r="Q27" s="124"/>
      <c r="R27" s="124"/>
      <c r="S27" s="124"/>
      <c r="T27" s="124"/>
      <c r="U27" s="124"/>
      <c r="V27" s="124"/>
      <c r="W27" s="124"/>
      <c r="X27" s="124"/>
      <c r="Y27" s="124"/>
      <c r="Z27" s="124"/>
    </row>
    <row r="28" spans="1:26" s="125" customFormat="1" x14ac:dyDescent="0.25">
      <c r="A28" s="90"/>
      <c r="B28" s="87"/>
      <c r="C28" s="88"/>
      <c r="D28" s="89"/>
      <c r="E28" s="124"/>
      <c r="F28" s="45" t="s">
        <v>35</v>
      </c>
      <c r="G28" s="46"/>
      <c r="H28" s="47">
        <f>SUM(C4:C94)</f>
        <v>0</v>
      </c>
      <c r="I28" s="124"/>
      <c r="J28" s="124"/>
      <c r="K28" s="124"/>
      <c r="L28" s="124"/>
      <c r="M28" s="124"/>
      <c r="N28" s="124"/>
      <c r="O28" s="124"/>
      <c r="P28" s="124"/>
      <c r="Q28" s="124"/>
      <c r="R28" s="124"/>
      <c r="S28" s="124"/>
      <c r="T28" s="124"/>
      <c r="U28" s="124"/>
      <c r="V28" s="124"/>
      <c r="W28" s="124"/>
      <c r="X28" s="124"/>
      <c r="Y28" s="124"/>
      <c r="Z28" s="124"/>
    </row>
    <row r="29" spans="1:26" s="125" customFormat="1" x14ac:dyDescent="0.25">
      <c r="A29" s="90"/>
      <c r="B29" s="87"/>
      <c r="C29" s="88"/>
      <c r="D29" s="89"/>
      <c r="E29" s="124"/>
      <c r="F29" s="39" t="s">
        <v>36</v>
      </c>
      <c r="G29" s="40">
        <f t="shared" ref="G29:G41" si="0">SUMIF($D$4:$D$96,F29,$C$4:$C$96)</f>
        <v>0</v>
      </c>
      <c r="H29" s="41" t="e">
        <f t="shared" ref="H29:H41" si="1">G29/$G$42</f>
        <v>#DIV/0!</v>
      </c>
      <c r="I29" s="124"/>
      <c r="J29" s="124"/>
      <c r="K29" s="124"/>
      <c r="L29" s="124"/>
      <c r="M29" s="124"/>
      <c r="N29" s="124"/>
      <c r="O29" s="124"/>
      <c r="P29" s="124"/>
      <c r="Q29" s="124"/>
      <c r="R29" s="124"/>
      <c r="S29" s="124"/>
      <c r="T29" s="124"/>
      <c r="U29" s="124"/>
      <c r="V29" s="124"/>
      <c r="W29" s="124"/>
      <c r="X29" s="124"/>
      <c r="Y29" s="124"/>
      <c r="Z29" s="124"/>
    </row>
    <row r="30" spans="1:26" s="125" customFormat="1" x14ac:dyDescent="0.25">
      <c r="A30" s="90"/>
      <c r="B30" s="87"/>
      <c r="C30" s="88"/>
      <c r="D30" s="89"/>
      <c r="E30" s="124"/>
      <c r="F30" s="39" t="s">
        <v>34</v>
      </c>
      <c r="G30" s="40">
        <f t="shared" si="0"/>
        <v>0</v>
      </c>
      <c r="H30" s="41" t="e">
        <f t="shared" si="1"/>
        <v>#DIV/0!</v>
      </c>
      <c r="I30" s="124"/>
      <c r="J30" s="124"/>
      <c r="K30" s="124"/>
      <c r="L30" s="124"/>
      <c r="M30" s="124"/>
      <c r="N30" s="124"/>
      <c r="O30" s="124"/>
      <c r="P30" s="124"/>
      <c r="Q30" s="124"/>
      <c r="R30" s="124"/>
      <c r="S30" s="124"/>
      <c r="T30" s="124"/>
      <c r="U30" s="124"/>
      <c r="V30" s="124"/>
      <c r="W30" s="124"/>
      <c r="X30" s="124"/>
      <c r="Y30" s="124"/>
      <c r="Z30" s="124"/>
    </row>
    <row r="31" spans="1:26" x14ac:dyDescent="0.25">
      <c r="A31" s="114"/>
      <c r="B31" s="87"/>
      <c r="C31" s="88"/>
      <c r="D31" s="89"/>
      <c r="E31" s="121"/>
      <c r="F31" s="39" t="s">
        <v>38</v>
      </c>
      <c r="G31" s="40">
        <f t="shared" si="0"/>
        <v>0</v>
      </c>
      <c r="H31" s="41" t="e">
        <f t="shared" si="1"/>
        <v>#DIV/0!</v>
      </c>
      <c r="I31" s="121"/>
      <c r="J31" s="121"/>
      <c r="K31" s="121"/>
      <c r="L31" s="121"/>
      <c r="M31" s="121"/>
      <c r="N31" s="121"/>
      <c r="O31" s="121"/>
      <c r="P31" s="121"/>
      <c r="Q31" s="121"/>
      <c r="R31" s="121"/>
      <c r="S31" s="121"/>
      <c r="T31" s="121"/>
      <c r="U31" s="121"/>
      <c r="V31" s="121"/>
      <c r="W31" s="121"/>
      <c r="X31" s="121"/>
      <c r="Y31" s="121"/>
      <c r="Z31" s="121"/>
    </row>
    <row r="32" spans="1:26" x14ac:dyDescent="0.25">
      <c r="A32" s="114"/>
      <c r="B32" s="87"/>
      <c r="C32" s="88"/>
      <c r="D32" s="89"/>
      <c r="E32" s="121"/>
      <c r="F32" s="39" t="s">
        <v>33</v>
      </c>
      <c r="G32" s="40">
        <f t="shared" si="0"/>
        <v>0</v>
      </c>
      <c r="H32" s="41" t="e">
        <f t="shared" si="1"/>
        <v>#DIV/0!</v>
      </c>
      <c r="I32" s="121"/>
      <c r="J32" s="121"/>
      <c r="K32" s="121"/>
      <c r="L32" s="121"/>
      <c r="M32" s="121"/>
      <c r="N32" s="121"/>
      <c r="O32" s="121"/>
      <c r="P32" s="121"/>
      <c r="Q32" s="121"/>
      <c r="R32" s="121"/>
      <c r="S32" s="121"/>
      <c r="T32" s="121"/>
      <c r="U32" s="121"/>
      <c r="V32" s="121"/>
      <c r="W32" s="121"/>
      <c r="X32" s="121"/>
      <c r="Y32" s="121"/>
      <c r="Z32" s="121"/>
    </row>
    <row r="33" spans="1:26" x14ac:dyDescent="0.25">
      <c r="A33" s="114"/>
      <c r="B33" s="87"/>
      <c r="C33" s="88"/>
      <c r="D33" s="89"/>
      <c r="E33" s="121"/>
      <c r="F33" s="39" t="s">
        <v>41</v>
      </c>
      <c r="G33" s="40">
        <f t="shared" si="0"/>
        <v>0</v>
      </c>
      <c r="H33" s="41" t="e">
        <f t="shared" si="1"/>
        <v>#DIV/0!</v>
      </c>
      <c r="I33" s="121"/>
      <c r="J33" s="121"/>
      <c r="K33" s="121"/>
      <c r="L33" s="121"/>
      <c r="M33" s="121"/>
      <c r="N33" s="121"/>
      <c r="O33" s="121"/>
      <c r="P33" s="121"/>
      <c r="Q33" s="121"/>
      <c r="R33" s="121"/>
      <c r="S33" s="121"/>
      <c r="T33" s="121"/>
      <c r="U33" s="121"/>
      <c r="V33" s="121"/>
      <c r="W33" s="121"/>
      <c r="X33" s="121"/>
      <c r="Y33" s="121"/>
      <c r="Z33" s="121"/>
    </row>
    <row r="34" spans="1:26" x14ac:dyDescent="0.25">
      <c r="A34" s="114"/>
      <c r="B34" s="87"/>
      <c r="C34" s="88"/>
      <c r="D34" s="89"/>
      <c r="E34" s="121"/>
      <c r="F34" s="39" t="s">
        <v>37</v>
      </c>
      <c r="G34" s="40">
        <f t="shared" si="0"/>
        <v>0</v>
      </c>
      <c r="H34" s="41" t="e">
        <f t="shared" si="1"/>
        <v>#DIV/0!</v>
      </c>
      <c r="I34" s="121"/>
      <c r="J34" s="121"/>
      <c r="K34" s="121"/>
      <c r="L34" s="121"/>
      <c r="M34" s="121"/>
      <c r="N34" s="121"/>
      <c r="O34" s="121"/>
      <c r="P34" s="121"/>
      <c r="Q34" s="121"/>
      <c r="R34" s="121"/>
      <c r="S34" s="121"/>
      <c r="T34" s="121"/>
      <c r="U34" s="121"/>
      <c r="V34" s="121"/>
      <c r="W34" s="121"/>
      <c r="X34" s="121"/>
      <c r="Y34" s="121"/>
      <c r="Z34" s="121"/>
    </row>
    <row r="35" spans="1:26" x14ac:dyDescent="0.25">
      <c r="A35" s="114"/>
      <c r="B35" s="87"/>
      <c r="C35" s="88"/>
      <c r="D35" s="89"/>
      <c r="E35" s="121"/>
      <c r="F35" s="39" t="s">
        <v>39</v>
      </c>
      <c r="G35" s="40">
        <f t="shared" si="0"/>
        <v>0</v>
      </c>
      <c r="H35" s="41" t="e">
        <f t="shared" si="1"/>
        <v>#DIV/0!</v>
      </c>
      <c r="I35" s="121"/>
      <c r="J35" s="121"/>
      <c r="K35" s="121"/>
      <c r="L35" s="121"/>
      <c r="M35" s="121"/>
      <c r="N35" s="121"/>
      <c r="O35" s="121"/>
      <c r="P35" s="121"/>
      <c r="Q35" s="121"/>
      <c r="R35" s="121"/>
      <c r="S35" s="121"/>
      <c r="T35" s="121"/>
      <c r="U35" s="121"/>
      <c r="V35" s="121"/>
      <c r="W35" s="121"/>
      <c r="X35" s="121"/>
      <c r="Y35" s="121"/>
      <c r="Z35" s="121"/>
    </row>
    <row r="36" spans="1:26" x14ac:dyDescent="0.25">
      <c r="A36" s="114"/>
      <c r="B36" s="87"/>
      <c r="C36" s="88"/>
      <c r="D36" s="89"/>
      <c r="E36" s="121"/>
      <c r="F36" s="39" t="s">
        <v>42</v>
      </c>
      <c r="G36" s="40">
        <f t="shared" si="0"/>
        <v>0</v>
      </c>
      <c r="H36" s="41" t="e">
        <f t="shared" si="1"/>
        <v>#DIV/0!</v>
      </c>
      <c r="I36" s="121"/>
      <c r="J36" s="121"/>
      <c r="K36" s="121"/>
      <c r="L36" s="121"/>
      <c r="M36" s="121"/>
      <c r="N36" s="121"/>
      <c r="O36" s="121"/>
      <c r="P36" s="121"/>
      <c r="Q36" s="121"/>
      <c r="R36" s="121"/>
      <c r="S36" s="121"/>
      <c r="T36" s="121"/>
      <c r="U36" s="121"/>
      <c r="V36" s="121"/>
      <c r="W36" s="121"/>
      <c r="X36" s="121"/>
      <c r="Y36" s="121"/>
      <c r="Z36" s="121"/>
    </row>
    <row r="37" spans="1:26" x14ac:dyDescent="0.25">
      <c r="A37" s="114"/>
      <c r="B37" s="87"/>
      <c r="C37" s="88"/>
      <c r="D37" s="89"/>
      <c r="E37" s="121"/>
      <c r="F37" s="39" t="s">
        <v>40</v>
      </c>
      <c r="G37" s="40">
        <f t="shared" si="0"/>
        <v>0</v>
      </c>
      <c r="H37" s="41" t="e">
        <f t="shared" si="1"/>
        <v>#DIV/0!</v>
      </c>
      <c r="I37" s="121"/>
      <c r="J37" s="121"/>
      <c r="K37" s="121"/>
      <c r="L37" s="121"/>
      <c r="M37" s="121"/>
      <c r="N37" s="121"/>
      <c r="O37" s="121"/>
      <c r="P37" s="121"/>
      <c r="Q37" s="121"/>
      <c r="R37" s="121"/>
      <c r="S37" s="121"/>
      <c r="T37" s="121"/>
      <c r="U37" s="121"/>
      <c r="V37" s="121"/>
      <c r="W37" s="121"/>
      <c r="X37" s="121"/>
      <c r="Y37" s="121"/>
      <c r="Z37" s="121"/>
    </row>
    <row r="38" spans="1:26" s="125" customFormat="1" x14ac:dyDescent="0.25">
      <c r="A38" s="90"/>
      <c r="B38" s="92"/>
      <c r="C38" s="92"/>
      <c r="D38" s="93"/>
      <c r="E38" s="124"/>
      <c r="F38" s="39" t="s">
        <v>80</v>
      </c>
      <c r="G38" s="40">
        <f t="shared" si="0"/>
        <v>0</v>
      </c>
      <c r="H38" s="41" t="e">
        <f t="shared" si="1"/>
        <v>#DIV/0!</v>
      </c>
      <c r="J38" s="124"/>
      <c r="K38" s="124"/>
      <c r="L38" s="124"/>
      <c r="M38" s="124"/>
      <c r="N38" s="124"/>
      <c r="O38" s="124"/>
      <c r="P38" s="124"/>
      <c r="Q38" s="124"/>
      <c r="R38" s="124"/>
      <c r="S38" s="124"/>
      <c r="T38" s="124"/>
      <c r="U38" s="124"/>
      <c r="V38" s="124"/>
      <c r="W38" s="124"/>
      <c r="X38" s="124"/>
      <c r="Y38" s="124"/>
      <c r="Z38" s="124"/>
    </row>
    <row r="39" spans="1:26" x14ac:dyDescent="0.25">
      <c r="A39" s="114"/>
      <c r="B39" s="87"/>
      <c r="C39" s="88"/>
      <c r="D39" s="89"/>
      <c r="E39" s="121"/>
      <c r="F39" s="39" t="s">
        <v>81</v>
      </c>
      <c r="G39" s="40">
        <f t="shared" si="0"/>
        <v>0</v>
      </c>
      <c r="H39" s="41" t="e">
        <f t="shared" si="1"/>
        <v>#DIV/0!</v>
      </c>
      <c r="J39" s="121"/>
      <c r="K39" s="121"/>
      <c r="L39" s="121"/>
      <c r="M39" s="121"/>
      <c r="N39" s="121"/>
      <c r="O39" s="121"/>
      <c r="P39" s="121"/>
      <c r="Q39" s="121"/>
      <c r="R39" s="121"/>
      <c r="S39" s="121"/>
      <c r="T39" s="121"/>
      <c r="U39" s="121"/>
      <c r="V39" s="121"/>
      <c r="W39" s="121"/>
      <c r="X39" s="121"/>
      <c r="Y39" s="121"/>
      <c r="Z39" s="121"/>
    </row>
    <row r="40" spans="1:26" x14ac:dyDescent="0.25">
      <c r="A40" s="114"/>
      <c r="B40" s="87"/>
      <c r="C40" s="88"/>
      <c r="D40" s="89"/>
      <c r="E40" s="121"/>
      <c r="F40" s="39" t="s">
        <v>91</v>
      </c>
      <c r="G40" s="40">
        <f t="shared" si="0"/>
        <v>0</v>
      </c>
      <c r="H40" s="41" t="e">
        <f t="shared" si="1"/>
        <v>#DIV/0!</v>
      </c>
      <c r="J40" s="121"/>
      <c r="K40" s="121"/>
      <c r="L40" s="121"/>
      <c r="M40" s="121"/>
      <c r="N40" s="121"/>
      <c r="O40" s="121"/>
      <c r="P40" s="121"/>
      <c r="Q40" s="121"/>
      <c r="R40" s="121"/>
      <c r="S40" s="121"/>
      <c r="T40" s="121"/>
      <c r="U40" s="121"/>
      <c r="V40" s="121"/>
      <c r="W40" s="121"/>
      <c r="X40" s="121"/>
      <c r="Y40" s="121"/>
      <c r="Z40" s="121"/>
    </row>
    <row r="41" spans="1:26" x14ac:dyDescent="0.25">
      <c r="A41" s="114"/>
      <c r="B41" s="87"/>
      <c r="C41" s="88"/>
      <c r="D41" s="89"/>
      <c r="E41" s="121"/>
      <c r="F41" s="39" t="s">
        <v>32</v>
      </c>
      <c r="G41" s="40">
        <f t="shared" si="0"/>
        <v>0</v>
      </c>
      <c r="H41" s="41" t="e">
        <f t="shared" si="1"/>
        <v>#DIV/0!</v>
      </c>
      <c r="J41" s="121"/>
      <c r="K41" s="121"/>
      <c r="L41" s="121"/>
      <c r="M41" s="121"/>
      <c r="N41" s="121"/>
      <c r="O41" s="121"/>
      <c r="P41" s="121"/>
      <c r="Q41" s="121"/>
      <c r="R41" s="121"/>
      <c r="S41" s="121"/>
      <c r="T41" s="121"/>
      <c r="U41" s="121"/>
      <c r="V41" s="121"/>
      <c r="W41" s="121"/>
      <c r="X41" s="121"/>
      <c r="Y41" s="121"/>
      <c r="Z41" s="121"/>
    </row>
    <row r="42" spans="1:26" ht="16.5" thickBot="1" x14ac:dyDescent="0.3">
      <c r="A42" s="114"/>
      <c r="B42" s="87"/>
      <c r="C42" s="88"/>
      <c r="D42" s="89"/>
      <c r="E42" s="121"/>
      <c r="F42" s="42" t="s">
        <v>43</v>
      </c>
      <c r="G42" s="43">
        <f>SUM(G29:G41)</f>
        <v>0</v>
      </c>
      <c r="H42" s="44">
        <v>1</v>
      </c>
      <c r="J42" s="121"/>
      <c r="K42" s="121"/>
      <c r="L42" s="121"/>
      <c r="M42" s="121"/>
      <c r="N42" s="121"/>
      <c r="O42" s="121"/>
      <c r="P42" s="121"/>
      <c r="Q42" s="121"/>
      <c r="R42" s="121"/>
      <c r="S42" s="121"/>
      <c r="T42" s="121"/>
      <c r="U42" s="121"/>
      <c r="V42" s="121"/>
      <c r="W42" s="121"/>
      <c r="X42" s="121"/>
      <c r="Y42" s="121"/>
      <c r="Z42" s="121"/>
    </row>
    <row r="43" spans="1:26" x14ac:dyDescent="0.25">
      <c r="A43" s="114"/>
      <c r="B43" s="87"/>
      <c r="C43" s="88"/>
      <c r="D43" s="89"/>
      <c r="E43" s="121"/>
      <c r="F43" s="121"/>
      <c r="J43" s="121"/>
      <c r="K43" s="121"/>
      <c r="L43" s="121"/>
      <c r="M43" s="121"/>
      <c r="N43" s="121"/>
      <c r="O43" s="121"/>
      <c r="P43" s="121"/>
      <c r="Q43" s="121"/>
      <c r="R43" s="121"/>
      <c r="S43" s="121"/>
      <c r="T43" s="121"/>
      <c r="U43" s="121"/>
      <c r="V43" s="121"/>
      <c r="W43" s="121"/>
      <c r="X43" s="121"/>
      <c r="Y43" s="121"/>
      <c r="Z43" s="121"/>
    </row>
    <row r="44" spans="1:26" x14ac:dyDescent="0.25">
      <c r="A44" s="114"/>
      <c r="B44" s="87"/>
      <c r="C44" s="88"/>
      <c r="D44" s="89"/>
      <c r="E44" s="121"/>
      <c r="F44" s="121"/>
      <c r="J44" s="121"/>
      <c r="K44" s="121"/>
      <c r="L44" s="121"/>
      <c r="M44" s="121"/>
      <c r="N44" s="121"/>
      <c r="O44" s="121"/>
      <c r="P44" s="121"/>
      <c r="Q44" s="121"/>
      <c r="R44" s="121"/>
      <c r="S44" s="121"/>
      <c r="T44" s="121"/>
      <c r="U44" s="121"/>
      <c r="V44" s="121"/>
      <c r="W44" s="121"/>
      <c r="X44" s="121"/>
      <c r="Y44" s="121"/>
      <c r="Z44" s="121"/>
    </row>
    <row r="45" spans="1:26" x14ac:dyDescent="0.25">
      <c r="A45" s="90"/>
      <c r="B45" s="87"/>
      <c r="C45" s="88"/>
      <c r="D45" s="113"/>
      <c r="E45" s="121"/>
      <c r="F45" s="121"/>
      <c r="J45" s="121"/>
      <c r="K45" s="121"/>
      <c r="L45" s="121"/>
      <c r="M45" s="121"/>
      <c r="N45" s="121"/>
      <c r="O45" s="121"/>
      <c r="P45" s="121"/>
      <c r="Q45" s="121"/>
      <c r="R45" s="121"/>
      <c r="S45" s="121"/>
      <c r="T45" s="121"/>
      <c r="U45" s="121"/>
      <c r="V45" s="121"/>
      <c r="W45" s="121"/>
      <c r="X45" s="121"/>
      <c r="Y45" s="121"/>
      <c r="Z45" s="121"/>
    </row>
    <row r="46" spans="1:26" x14ac:dyDescent="0.25">
      <c r="A46" s="90"/>
      <c r="B46" s="87"/>
      <c r="C46" s="88"/>
      <c r="D46" s="113"/>
      <c r="E46" s="121"/>
      <c r="F46" s="121"/>
      <c r="J46" s="121"/>
      <c r="K46" s="121"/>
      <c r="L46" s="121"/>
      <c r="M46" s="121"/>
      <c r="N46" s="121"/>
      <c r="O46" s="121"/>
      <c r="P46" s="121"/>
      <c r="Q46" s="121"/>
      <c r="R46" s="121"/>
      <c r="S46" s="121"/>
      <c r="T46" s="121"/>
      <c r="U46" s="121"/>
      <c r="V46" s="121"/>
      <c r="W46" s="121"/>
      <c r="X46" s="121"/>
      <c r="Y46" s="121"/>
      <c r="Z46" s="121"/>
    </row>
    <row r="47" spans="1:26" x14ac:dyDescent="0.25">
      <c r="A47" s="90"/>
      <c r="B47" s="87"/>
      <c r="C47" s="88"/>
      <c r="D47" s="113"/>
      <c r="E47" s="121"/>
      <c r="F47" s="121"/>
      <c r="J47" s="121"/>
      <c r="K47" s="121"/>
      <c r="L47" s="121"/>
      <c r="M47" s="121"/>
      <c r="N47" s="121"/>
      <c r="O47" s="121"/>
      <c r="P47" s="121"/>
      <c r="Q47" s="121"/>
      <c r="R47" s="121"/>
      <c r="S47" s="121"/>
      <c r="T47" s="121"/>
      <c r="U47" s="121"/>
      <c r="V47" s="121"/>
      <c r="W47" s="121"/>
      <c r="X47" s="121"/>
      <c r="Y47" s="121"/>
      <c r="Z47" s="121"/>
    </row>
    <row r="48" spans="1:26" x14ac:dyDescent="0.25">
      <c r="A48" s="90"/>
      <c r="B48" s="87"/>
      <c r="C48" s="88"/>
      <c r="D48" s="113"/>
      <c r="E48" s="121"/>
      <c r="F48" s="121"/>
      <c r="J48" s="121"/>
      <c r="K48" s="121"/>
      <c r="L48" s="121"/>
      <c r="M48" s="121"/>
      <c r="N48" s="121"/>
      <c r="O48" s="121"/>
      <c r="P48" s="121"/>
      <c r="Q48" s="121"/>
      <c r="R48" s="121"/>
      <c r="S48" s="121"/>
      <c r="T48" s="121"/>
      <c r="U48" s="121"/>
      <c r="V48" s="121"/>
      <c r="W48" s="121"/>
      <c r="X48" s="121"/>
      <c r="Y48" s="121"/>
      <c r="Z48" s="121"/>
    </row>
    <row r="49" spans="1:26" x14ac:dyDescent="0.25">
      <c r="A49" s="90"/>
      <c r="B49" s="87"/>
      <c r="C49" s="88"/>
      <c r="D49" s="113"/>
      <c r="E49" s="121"/>
      <c r="F49" s="121"/>
      <c r="J49" s="121"/>
      <c r="K49" s="121"/>
      <c r="L49" s="121"/>
      <c r="M49" s="121"/>
      <c r="N49" s="121"/>
      <c r="O49" s="121"/>
      <c r="P49" s="121"/>
      <c r="Q49" s="121"/>
      <c r="R49" s="121"/>
      <c r="S49" s="121"/>
      <c r="T49" s="121"/>
      <c r="U49" s="121"/>
      <c r="V49" s="121"/>
      <c r="W49" s="121"/>
      <c r="X49" s="121"/>
      <c r="Y49" s="121"/>
      <c r="Z49" s="121"/>
    </row>
    <row r="50" spans="1:26" x14ac:dyDescent="0.25">
      <c r="A50" s="90"/>
      <c r="B50" s="87"/>
      <c r="C50" s="88"/>
      <c r="D50" s="113"/>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x14ac:dyDescent="0.25">
      <c r="A51" s="90"/>
      <c r="B51" s="87"/>
      <c r="C51" s="88"/>
      <c r="D51" s="113"/>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x14ac:dyDescent="0.25">
      <c r="A52" s="90"/>
      <c r="B52" s="87"/>
      <c r="C52" s="88"/>
      <c r="D52" s="113"/>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x14ac:dyDescent="0.25">
      <c r="A53" s="90"/>
      <c r="B53" s="87"/>
      <c r="C53" s="88"/>
      <c r="D53" s="113"/>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x14ac:dyDescent="0.25">
      <c r="A54" s="90"/>
      <c r="B54" s="87"/>
      <c r="C54" s="88"/>
      <c r="D54" s="113"/>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x14ac:dyDescent="0.25">
      <c r="A55" s="90"/>
      <c r="B55" s="87"/>
      <c r="C55" s="88"/>
      <c r="D55" s="113"/>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x14ac:dyDescent="0.25">
      <c r="A56" s="90"/>
      <c r="B56" s="87"/>
      <c r="C56" s="88"/>
      <c r="D56" s="113"/>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x14ac:dyDescent="0.25">
      <c r="A57" s="90"/>
      <c r="B57" s="87"/>
      <c r="C57" s="88"/>
      <c r="D57" s="113"/>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x14ac:dyDescent="0.25">
      <c r="A58" s="90"/>
      <c r="B58" s="87"/>
      <c r="C58" s="88"/>
      <c r="D58" s="113"/>
      <c r="E58" s="121"/>
      <c r="F58" s="121"/>
      <c r="J58" s="121"/>
      <c r="K58" s="121"/>
      <c r="L58" s="121"/>
      <c r="M58" s="121"/>
      <c r="N58" s="121"/>
      <c r="O58" s="121"/>
      <c r="P58" s="121"/>
      <c r="Q58" s="121"/>
      <c r="R58" s="121"/>
      <c r="S58" s="121"/>
      <c r="T58" s="121"/>
      <c r="U58" s="121"/>
      <c r="V58" s="121"/>
      <c r="W58" s="121"/>
      <c r="X58" s="121"/>
      <c r="Y58" s="121"/>
      <c r="Z58" s="121"/>
    </row>
    <row r="59" spans="1:26" x14ac:dyDescent="0.25">
      <c r="A59" s="90"/>
      <c r="B59" s="87"/>
      <c r="C59" s="88"/>
      <c r="D59" s="113"/>
      <c r="E59" s="121"/>
      <c r="F59" s="121"/>
      <c r="J59" s="121"/>
      <c r="K59" s="121"/>
      <c r="L59" s="121"/>
      <c r="M59" s="121"/>
      <c r="N59" s="121"/>
      <c r="O59" s="121"/>
      <c r="P59" s="121"/>
      <c r="Q59" s="121"/>
      <c r="R59" s="121"/>
      <c r="S59" s="121"/>
      <c r="T59" s="121"/>
      <c r="U59" s="121"/>
      <c r="V59" s="121"/>
      <c r="W59" s="121"/>
      <c r="X59" s="121"/>
      <c r="Y59" s="121"/>
      <c r="Z59" s="121"/>
    </row>
    <row r="60" spans="1:26" x14ac:dyDescent="0.25">
      <c r="A60" s="90"/>
      <c r="B60" s="87"/>
      <c r="C60" s="88"/>
      <c r="D60" s="113"/>
      <c r="E60" s="121"/>
      <c r="F60" s="121"/>
      <c r="J60" s="121"/>
      <c r="K60" s="121"/>
      <c r="L60" s="121"/>
      <c r="M60" s="121"/>
      <c r="N60" s="121"/>
      <c r="O60" s="121"/>
      <c r="P60" s="121"/>
      <c r="Q60" s="121"/>
      <c r="R60" s="121"/>
      <c r="S60" s="121"/>
      <c r="T60" s="121"/>
      <c r="U60" s="121"/>
      <c r="V60" s="121"/>
      <c r="W60" s="121"/>
      <c r="X60" s="121"/>
      <c r="Y60" s="121"/>
      <c r="Z60" s="121"/>
    </row>
    <row r="61" spans="1:26" x14ac:dyDescent="0.25">
      <c r="A61" s="90"/>
      <c r="B61" s="87"/>
      <c r="C61" s="88"/>
      <c r="D61" s="113"/>
      <c r="E61" s="121"/>
      <c r="F61" s="121"/>
      <c r="J61" s="121"/>
      <c r="K61" s="121"/>
      <c r="L61" s="121"/>
      <c r="M61" s="121"/>
      <c r="N61" s="121"/>
      <c r="O61" s="121"/>
      <c r="P61" s="121"/>
      <c r="Q61" s="121"/>
      <c r="R61" s="121"/>
      <c r="S61" s="121"/>
      <c r="T61" s="121"/>
      <c r="U61" s="121"/>
      <c r="V61" s="121"/>
      <c r="W61" s="121"/>
      <c r="X61" s="121"/>
      <c r="Y61" s="121"/>
      <c r="Z61" s="121"/>
    </row>
    <row r="62" spans="1:26" x14ac:dyDescent="0.25">
      <c r="A62" s="90"/>
      <c r="B62" s="87"/>
      <c r="C62" s="88"/>
      <c r="D62" s="113"/>
      <c r="E62" s="121"/>
      <c r="F62" s="121"/>
      <c r="J62" s="121"/>
      <c r="K62" s="121"/>
      <c r="L62" s="121"/>
      <c r="M62" s="121"/>
      <c r="N62" s="121"/>
      <c r="O62" s="121"/>
      <c r="P62" s="121"/>
      <c r="Q62" s="121"/>
      <c r="R62" s="121"/>
      <c r="S62" s="121"/>
      <c r="T62" s="121"/>
      <c r="U62" s="121"/>
      <c r="V62" s="121"/>
      <c r="W62" s="121"/>
      <c r="X62" s="121"/>
      <c r="Y62" s="121"/>
      <c r="Z62" s="121"/>
    </row>
    <row r="63" spans="1:26" x14ac:dyDescent="0.25">
      <c r="A63" s="90"/>
      <c r="B63" s="87"/>
      <c r="C63" s="88"/>
      <c r="D63" s="113"/>
      <c r="E63" s="121"/>
      <c r="F63" s="121"/>
      <c r="J63" s="121"/>
      <c r="K63" s="121"/>
      <c r="L63" s="121"/>
      <c r="M63" s="121"/>
      <c r="N63" s="121"/>
      <c r="O63" s="121"/>
      <c r="P63" s="121"/>
      <c r="Q63" s="121"/>
      <c r="R63" s="121"/>
      <c r="S63" s="121"/>
      <c r="T63" s="121"/>
      <c r="U63" s="121"/>
      <c r="V63" s="121"/>
      <c r="W63" s="121"/>
      <c r="X63" s="121"/>
      <c r="Y63" s="121"/>
      <c r="Z63" s="121"/>
    </row>
    <row r="64" spans="1:26" x14ac:dyDescent="0.25">
      <c r="A64" s="90"/>
      <c r="B64" s="87"/>
      <c r="C64" s="88"/>
      <c r="D64" s="113"/>
      <c r="E64" s="121"/>
      <c r="F64" s="121"/>
      <c r="J64" s="121"/>
      <c r="K64" s="121"/>
      <c r="L64" s="121"/>
      <c r="M64" s="121"/>
      <c r="N64" s="121"/>
      <c r="O64" s="121"/>
      <c r="P64" s="121"/>
      <c r="Q64" s="121"/>
      <c r="R64" s="121"/>
      <c r="S64" s="121"/>
      <c r="T64" s="121"/>
      <c r="U64" s="121"/>
      <c r="V64" s="121"/>
      <c r="W64" s="121"/>
      <c r="X64" s="121"/>
      <c r="Y64" s="121"/>
      <c r="Z64" s="121"/>
    </row>
    <row r="65" spans="1:26" x14ac:dyDescent="0.25">
      <c r="A65" s="90"/>
      <c r="B65" s="87"/>
      <c r="C65" s="88"/>
      <c r="D65" s="113"/>
      <c r="E65" s="121"/>
      <c r="F65" s="121"/>
      <c r="J65" s="121"/>
      <c r="K65" s="121"/>
      <c r="L65" s="121"/>
      <c r="M65" s="121"/>
      <c r="N65" s="121"/>
      <c r="O65" s="121"/>
      <c r="P65" s="121"/>
      <c r="Q65" s="121"/>
      <c r="R65" s="121"/>
      <c r="S65" s="121"/>
      <c r="T65" s="121"/>
      <c r="U65" s="121"/>
      <c r="V65" s="121"/>
      <c r="W65" s="121"/>
      <c r="X65" s="121"/>
      <c r="Y65" s="121"/>
      <c r="Z65" s="121"/>
    </row>
    <row r="66" spans="1:26" x14ac:dyDescent="0.25">
      <c r="A66" s="90"/>
      <c r="B66" s="87"/>
      <c r="C66" s="88"/>
      <c r="D66" s="89"/>
      <c r="E66" s="121"/>
      <c r="F66" s="121"/>
      <c r="J66" s="121"/>
      <c r="K66" s="121"/>
      <c r="L66" s="121"/>
      <c r="M66" s="121"/>
      <c r="N66" s="121"/>
      <c r="O66" s="121"/>
      <c r="P66" s="121"/>
      <c r="Q66" s="121"/>
      <c r="R66" s="121"/>
      <c r="S66" s="121"/>
      <c r="T66" s="121"/>
      <c r="U66" s="121"/>
      <c r="V66" s="121"/>
      <c r="W66" s="121"/>
      <c r="X66" s="121"/>
      <c r="Y66" s="121"/>
      <c r="Z66" s="121"/>
    </row>
    <row r="67" spans="1:26" x14ac:dyDescent="0.25">
      <c r="A67" s="90"/>
      <c r="B67" s="87"/>
      <c r="C67" s="88"/>
      <c r="D67" s="89"/>
      <c r="E67" s="121"/>
      <c r="F67" s="121"/>
      <c r="J67" s="121"/>
      <c r="K67" s="121"/>
      <c r="L67" s="121"/>
      <c r="M67" s="121"/>
      <c r="N67" s="121"/>
      <c r="O67" s="121"/>
      <c r="P67" s="121"/>
      <c r="Q67" s="121"/>
      <c r="R67" s="121"/>
      <c r="S67" s="121"/>
      <c r="T67" s="121"/>
      <c r="U67" s="121"/>
      <c r="V67" s="121"/>
      <c r="W67" s="121"/>
      <c r="X67" s="121"/>
      <c r="Y67" s="121"/>
      <c r="Z67" s="121"/>
    </row>
    <row r="68" spans="1:26" x14ac:dyDescent="0.25">
      <c r="A68" s="90"/>
      <c r="B68" s="87"/>
      <c r="C68" s="88"/>
      <c r="D68" s="113"/>
      <c r="E68" s="121"/>
      <c r="F68" s="121"/>
      <c r="J68" s="121"/>
      <c r="K68" s="121"/>
      <c r="L68" s="121"/>
      <c r="M68" s="121"/>
      <c r="N68" s="121"/>
      <c r="O68" s="121"/>
      <c r="P68" s="121"/>
      <c r="Q68" s="121"/>
      <c r="R68" s="121"/>
      <c r="S68" s="121"/>
      <c r="T68" s="121"/>
      <c r="U68" s="121"/>
      <c r="V68" s="121"/>
      <c r="W68" s="121"/>
      <c r="X68" s="121"/>
      <c r="Y68" s="121"/>
      <c r="Z68" s="121"/>
    </row>
    <row r="69" spans="1:26" x14ac:dyDescent="0.25">
      <c r="A69" s="90"/>
      <c r="B69" s="87"/>
      <c r="C69" s="88"/>
      <c r="D69" s="113"/>
      <c r="E69" s="121"/>
      <c r="F69" s="121"/>
      <c r="J69" s="121"/>
      <c r="K69" s="121"/>
      <c r="L69" s="121"/>
      <c r="M69" s="121"/>
      <c r="N69" s="121"/>
      <c r="O69" s="121"/>
      <c r="P69" s="121"/>
      <c r="Q69" s="121"/>
      <c r="R69" s="121"/>
      <c r="S69" s="121"/>
      <c r="T69" s="121"/>
      <c r="U69" s="121"/>
      <c r="V69" s="121"/>
      <c r="W69" s="121"/>
      <c r="X69" s="121"/>
      <c r="Y69" s="121"/>
      <c r="Z69" s="121"/>
    </row>
    <row r="70" spans="1:26" x14ac:dyDescent="0.25">
      <c r="A70" s="90"/>
      <c r="B70" s="87"/>
      <c r="C70" s="88"/>
      <c r="D70" s="89"/>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x14ac:dyDescent="0.25">
      <c r="A71" s="90"/>
      <c r="B71" s="87"/>
      <c r="C71" s="88"/>
      <c r="D71" s="89"/>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x14ac:dyDescent="0.25">
      <c r="A72" s="90"/>
      <c r="B72" s="87"/>
      <c r="C72" s="88"/>
      <c r="D72" s="89"/>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x14ac:dyDescent="0.25">
      <c r="A73" s="90"/>
      <c r="B73" s="87"/>
      <c r="C73" s="88"/>
      <c r="D73" s="89"/>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x14ac:dyDescent="0.25">
      <c r="A74" s="90"/>
      <c r="B74" s="87"/>
      <c r="C74" s="88"/>
      <c r="D74" s="89"/>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x14ac:dyDescent="0.25">
      <c r="A75" s="90"/>
      <c r="B75" s="87"/>
      <c r="C75" s="88"/>
      <c r="D75" s="89"/>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x14ac:dyDescent="0.25">
      <c r="A76" s="90"/>
      <c r="B76" s="87"/>
      <c r="C76" s="88"/>
      <c r="D76" s="89"/>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x14ac:dyDescent="0.25">
      <c r="A77" s="90"/>
      <c r="B77" s="87"/>
      <c r="C77" s="88"/>
      <c r="D77" s="89"/>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x14ac:dyDescent="0.25">
      <c r="A78" s="90"/>
      <c r="B78" s="87"/>
      <c r="C78" s="88"/>
      <c r="D78" s="89"/>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x14ac:dyDescent="0.25">
      <c r="A79" s="90"/>
      <c r="B79" s="87"/>
      <c r="C79" s="88"/>
      <c r="D79" s="89"/>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x14ac:dyDescent="0.25">
      <c r="A80" s="90"/>
      <c r="B80" s="87"/>
      <c r="C80" s="88"/>
      <c r="D80" s="89"/>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x14ac:dyDescent="0.25">
      <c r="A81" s="90"/>
      <c r="B81" s="87"/>
      <c r="C81" s="88"/>
      <c r="D81" s="89"/>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x14ac:dyDescent="0.25">
      <c r="A82" s="90"/>
      <c r="B82" s="87"/>
      <c r="C82" s="88"/>
      <c r="D82" s="89"/>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x14ac:dyDescent="0.25">
      <c r="A83" s="90"/>
      <c r="B83" s="87"/>
      <c r="C83" s="88"/>
      <c r="D83" s="89"/>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x14ac:dyDescent="0.25">
      <c r="A84" s="90"/>
      <c r="B84" s="87"/>
      <c r="C84" s="88"/>
      <c r="D84" s="89"/>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x14ac:dyDescent="0.25">
      <c r="A85" s="90"/>
      <c r="B85" s="87"/>
      <c r="C85" s="88"/>
      <c r="D85" s="89"/>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x14ac:dyDescent="0.25">
      <c r="A86" s="90"/>
      <c r="B86" s="87"/>
      <c r="C86" s="88"/>
      <c r="D86" s="89"/>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x14ac:dyDescent="0.25">
      <c r="A87" s="90"/>
      <c r="B87" s="87"/>
      <c r="C87" s="88"/>
      <c r="D87" s="89"/>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x14ac:dyDescent="0.25">
      <c r="A88" s="90"/>
      <c r="B88" s="87"/>
      <c r="C88" s="88"/>
      <c r="D88" s="89"/>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x14ac:dyDescent="0.25">
      <c r="A89" s="90"/>
      <c r="B89" s="87"/>
      <c r="C89" s="88"/>
      <c r="D89" s="89"/>
      <c r="E89" s="121"/>
      <c r="F89" s="121"/>
      <c r="J89" s="121"/>
      <c r="K89" s="121"/>
      <c r="L89" s="121"/>
      <c r="M89" s="121"/>
      <c r="N89" s="121"/>
      <c r="O89" s="121"/>
      <c r="P89" s="121"/>
      <c r="Q89" s="121"/>
      <c r="R89" s="121"/>
      <c r="S89" s="121"/>
      <c r="T89" s="121"/>
      <c r="U89" s="121"/>
      <c r="V89" s="121"/>
      <c r="W89" s="121"/>
      <c r="X89" s="121"/>
      <c r="Y89" s="121"/>
      <c r="Z89" s="121"/>
    </row>
    <row r="90" spans="1:26" x14ac:dyDescent="0.25">
      <c r="A90" s="90"/>
      <c r="B90" s="87"/>
      <c r="C90" s="88"/>
      <c r="D90" s="89"/>
      <c r="E90" s="121"/>
      <c r="F90" s="121"/>
      <c r="J90" s="121"/>
      <c r="K90" s="121"/>
      <c r="L90" s="121"/>
      <c r="M90" s="121"/>
      <c r="N90" s="121"/>
      <c r="O90" s="121"/>
      <c r="P90" s="121"/>
      <c r="Q90" s="121"/>
      <c r="R90" s="121"/>
      <c r="S90" s="121"/>
      <c r="T90" s="121"/>
      <c r="U90" s="121"/>
      <c r="V90" s="121"/>
      <c r="W90" s="121"/>
      <c r="X90" s="121"/>
      <c r="Y90" s="121"/>
      <c r="Z90" s="121"/>
    </row>
    <row r="91" spans="1:26" x14ac:dyDescent="0.25">
      <c r="A91" s="90"/>
      <c r="B91" s="87"/>
      <c r="C91" s="88"/>
      <c r="D91" s="89"/>
      <c r="E91" s="121"/>
      <c r="F91" s="121"/>
      <c r="J91" s="121"/>
      <c r="K91" s="121"/>
      <c r="L91" s="121"/>
      <c r="M91" s="121"/>
      <c r="N91" s="121"/>
      <c r="O91" s="121"/>
      <c r="P91" s="121"/>
      <c r="Q91" s="121"/>
      <c r="R91" s="121"/>
      <c r="S91" s="121"/>
      <c r="T91" s="121"/>
      <c r="U91" s="121"/>
      <c r="V91" s="121"/>
      <c r="W91" s="121"/>
      <c r="X91" s="121"/>
      <c r="Y91" s="121"/>
      <c r="Z91" s="121"/>
    </row>
    <row r="92" spans="1:26" x14ac:dyDescent="0.25">
      <c r="A92" s="90"/>
      <c r="B92" s="87"/>
      <c r="C92" s="88"/>
      <c r="D92" s="89"/>
      <c r="E92" s="121"/>
      <c r="F92" s="121"/>
      <c r="J92" s="121"/>
      <c r="K92" s="121"/>
      <c r="L92" s="121"/>
      <c r="M92" s="121"/>
      <c r="N92" s="121"/>
      <c r="O92" s="121"/>
      <c r="P92" s="121"/>
      <c r="Q92" s="121"/>
      <c r="R92" s="121"/>
      <c r="S92" s="121"/>
      <c r="T92" s="121"/>
      <c r="U92" s="121"/>
      <c r="V92" s="121"/>
      <c r="W92" s="121"/>
      <c r="X92" s="121"/>
      <c r="Y92" s="121"/>
      <c r="Z92" s="121"/>
    </row>
    <row r="93" spans="1:26" x14ac:dyDescent="0.25">
      <c r="A93" s="90"/>
      <c r="B93" s="87"/>
      <c r="C93" s="88"/>
      <c r="D93" s="89"/>
      <c r="E93" s="121"/>
      <c r="F93" s="121"/>
      <c r="J93" s="121"/>
      <c r="K93" s="121"/>
      <c r="L93" s="121"/>
      <c r="M93" s="121"/>
      <c r="N93" s="121"/>
      <c r="O93" s="121"/>
      <c r="P93" s="121"/>
      <c r="Q93" s="121"/>
      <c r="R93" s="121"/>
      <c r="S93" s="121"/>
      <c r="T93" s="121"/>
      <c r="U93" s="121"/>
      <c r="V93" s="121"/>
      <c r="W93" s="121"/>
      <c r="X93" s="121"/>
      <c r="Y93" s="121"/>
      <c r="Z93" s="121"/>
    </row>
    <row r="94" spans="1:26" ht="16.5" thickBot="1" x14ac:dyDescent="0.3">
      <c r="A94" s="94"/>
      <c r="B94" s="115"/>
      <c r="C94" s="116"/>
      <c r="D94" s="95"/>
      <c r="E94" s="121"/>
      <c r="F94" s="121"/>
      <c r="J94" s="121"/>
      <c r="K94" s="121"/>
      <c r="L94" s="121"/>
      <c r="M94" s="121"/>
      <c r="N94" s="121"/>
      <c r="O94" s="121"/>
      <c r="P94" s="121"/>
      <c r="Q94" s="121"/>
      <c r="R94" s="121"/>
      <c r="S94" s="121"/>
      <c r="T94" s="121"/>
      <c r="U94" s="121"/>
      <c r="V94" s="121"/>
      <c r="W94" s="121"/>
      <c r="X94" s="121"/>
      <c r="Y94" s="121"/>
      <c r="Z94" s="121"/>
    </row>
    <row r="95" spans="1:26" x14ac:dyDescent="0.25">
      <c r="A95" s="127"/>
      <c r="C95" s="122"/>
      <c r="D95" s="122"/>
      <c r="E95" s="121"/>
      <c r="F95" s="121"/>
      <c r="J95" s="121"/>
      <c r="K95" s="121"/>
      <c r="L95" s="121"/>
      <c r="M95" s="121"/>
      <c r="N95" s="121"/>
      <c r="O95" s="121"/>
      <c r="P95" s="121"/>
      <c r="Q95" s="121"/>
      <c r="R95" s="121"/>
      <c r="S95" s="121"/>
      <c r="T95" s="121"/>
      <c r="U95" s="121"/>
      <c r="V95" s="121"/>
      <c r="W95" s="121"/>
      <c r="X95" s="121"/>
      <c r="Y95" s="121"/>
      <c r="Z95" s="121"/>
    </row>
    <row r="96" spans="1:26" x14ac:dyDescent="0.25">
      <c r="A96" s="127"/>
      <c r="B96" s="121"/>
      <c r="C96" s="128"/>
      <c r="D96" s="129"/>
      <c r="E96" s="121"/>
      <c r="F96" s="121"/>
      <c r="J96" s="121"/>
      <c r="K96" s="121"/>
      <c r="L96" s="121"/>
      <c r="M96" s="121"/>
      <c r="N96" s="121"/>
      <c r="O96" s="121"/>
      <c r="P96" s="121"/>
      <c r="Q96" s="121"/>
      <c r="R96" s="121"/>
      <c r="S96" s="121"/>
      <c r="T96" s="121"/>
      <c r="U96" s="121"/>
      <c r="V96" s="121"/>
      <c r="W96" s="121"/>
      <c r="X96" s="121"/>
      <c r="Y96" s="121"/>
      <c r="Z96" s="121"/>
    </row>
    <row r="97" spans="1:26" x14ac:dyDescent="0.25">
      <c r="B97" s="131"/>
      <c r="D97" s="133"/>
      <c r="E97" s="121"/>
      <c r="F97" s="121"/>
      <c r="J97" s="121"/>
      <c r="K97" s="121"/>
      <c r="L97" s="121"/>
      <c r="M97" s="121"/>
      <c r="N97" s="121"/>
      <c r="O97" s="121"/>
      <c r="P97" s="121"/>
      <c r="Q97" s="121"/>
      <c r="R97" s="121"/>
      <c r="S97" s="121"/>
      <c r="T97" s="121"/>
      <c r="U97" s="121"/>
      <c r="V97" s="121"/>
      <c r="W97" s="121"/>
      <c r="X97" s="121"/>
      <c r="Y97" s="121"/>
      <c r="Z97" s="121"/>
    </row>
    <row r="98" spans="1:26" ht="18.75" x14ac:dyDescent="0.3">
      <c r="A98" s="122"/>
      <c r="C98" s="122"/>
      <c r="D98" s="129"/>
      <c r="E98" s="126"/>
      <c r="F98" s="126"/>
      <c r="J98" s="126"/>
      <c r="K98" s="126"/>
      <c r="L98" s="126"/>
      <c r="M98" s="126"/>
      <c r="N98" s="126"/>
      <c r="O98" s="126"/>
      <c r="P98" s="126"/>
      <c r="Q98" s="126"/>
      <c r="R98" s="126"/>
      <c r="S98" s="126"/>
      <c r="T98" s="126"/>
      <c r="U98" s="126"/>
      <c r="V98" s="126"/>
      <c r="W98" s="126"/>
      <c r="X98" s="126"/>
      <c r="Y98" s="126"/>
      <c r="Z98" s="126"/>
    </row>
    <row r="99" spans="1:26" x14ac:dyDescent="0.25">
      <c r="A99" s="122"/>
      <c r="C99" s="122"/>
      <c r="E99" s="121"/>
      <c r="F99" s="121"/>
      <c r="J99" s="121"/>
      <c r="K99" s="121"/>
      <c r="L99" s="121"/>
      <c r="M99" s="121"/>
      <c r="N99" s="121"/>
      <c r="O99" s="121"/>
      <c r="P99" s="121"/>
      <c r="Q99" s="121"/>
      <c r="R99" s="121"/>
      <c r="S99" s="121"/>
      <c r="T99" s="121"/>
      <c r="U99" s="121"/>
      <c r="V99" s="121"/>
      <c r="W99" s="121"/>
      <c r="X99" s="121"/>
      <c r="Y99" s="121"/>
      <c r="Z99" s="121"/>
    </row>
    <row r="100" spans="1:26" x14ac:dyDescent="0.25">
      <c r="A100" s="122"/>
      <c r="C100" s="122"/>
      <c r="E100" s="121"/>
      <c r="F100" s="121"/>
      <c r="J100" s="121"/>
      <c r="K100" s="121"/>
      <c r="L100" s="121"/>
      <c r="M100" s="121"/>
      <c r="N100" s="121"/>
      <c r="O100" s="121"/>
      <c r="P100" s="121"/>
      <c r="Q100" s="121"/>
      <c r="R100" s="121"/>
      <c r="S100" s="121"/>
      <c r="T100" s="121"/>
      <c r="U100" s="121"/>
      <c r="V100" s="121"/>
      <c r="W100" s="121"/>
      <c r="X100" s="121"/>
      <c r="Y100" s="121"/>
      <c r="Z100" s="121"/>
    </row>
    <row r="101" spans="1:26" x14ac:dyDescent="0.25">
      <c r="A101" s="122"/>
      <c r="C101" s="122"/>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x14ac:dyDescent="0.25">
      <c r="A102" s="122"/>
      <c r="C102" s="122"/>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x14ac:dyDescent="0.25">
      <c r="A103" s="122"/>
      <c r="C103" s="122"/>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x14ac:dyDescent="0.25">
      <c r="A104" s="122"/>
      <c r="C104" s="122"/>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x14ac:dyDescent="0.25">
      <c r="A105" s="122"/>
      <c r="C105" s="122"/>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x14ac:dyDescent="0.25">
      <c r="A106" s="122"/>
      <c r="C106" s="122"/>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x14ac:dyDescent="0.25">
      <c r="A107" s="122"/>
      <c r="C107" s="122"/>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x14ac:dyDescent="0.25">
      <c r="A108" s="122"/>
      <c r="C108" s="122"/>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18.75" x14ac:dyDescent="0.3">
      <c r="A109" s="122"/>
      <c r="C109" s="122"/>
      <c r="D109" s="129"/>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row>
    <row r="110" spans="1:26" x14ac:dyDescent="0.25">
      <c r="B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x14ac:dyDescent="0.25">
      <c r="B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x14ac:dyDescent="0.25">
      <c r="B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2:26" x14ac:dyDescent="0.25">
      <c r="B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2:26" x14ac:dyDescent="0.25">
      <c r="B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2:26" x14ac:dyDescent="0.25">
      <c r="B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2:26" x14ac:dyDescent="0.25">
      <c r="B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2:26" x14ac:dyDescent="0.25">
      <c r="B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2:26" x14ac:dyDescent="0.25">
      <c r="B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2:26" x14ac:dyDescent="0.25">
      <c r="B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2:26" x14ac:dyDescent="0.25">
      <c r="B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2:26" x14ac:dyDescent="0.25">
      <c r="B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2:26" x14ac:dyDescent="0.25">
      <c r="B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2:26" x14ac:dyDescent="0.25">
      <c r="B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2:26" x14ac:dyDescent="0.25">
      <c r="B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2:26" x14ac:dyDescent="0.25">
      <c r="B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2:26" x14ac:dyDescent="0.25">
      <c r="B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2:26" x14ac:dyDescent="0.25">
      <c r="B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2:26" x14ac:dyDescent="0.25">
      <c r="B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2:26" x14ac:dyDescent="0.25">
      <c r="B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2:26" x14ac:dyDescent="0.25">
      <c r="B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2:26" x14ac:dyDescent="0.25">
      <c r="B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2:26" x14ac:dyDescent="0.25">
      <c r="B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2:26" x14ac:dyDescent="0.25">
      <c r="B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2:26" x14ac:dyDescent="0.25">
      <c r="B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2:26" x14ac:dyDescent="0.25">
      <c r="B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2:26" x14ac:dyDescent="0.25">
      <c r="B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2:26" x14ac:dyDescent="0.25">
      <c r="B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2:26" x14ac:dyDescent="0.25">
      <c r="B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2:26" x14ac:dyDescent="0.25">
      <c r="B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2:26" x14ac:dyDescent="0.25">
      <c r="B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2:26" x14ac:dyDescent="0.25">
      <c r="B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2:26" x14ac:dyDescent="0.25">
      <c r="B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2:26" x14ac:dyDescent="0.25">
      <c r="B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2:26" x14ac:dyDescent="0.25">
      <c r="B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2:26" x14ac:dyDescent="0.25">
      <c r="B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2:26" x14ac:dyDescent="0.25">
      <c r="B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2:26" x14ac:dyDescent="0.25">
      <c r="B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2:26" x14ac:dyDescent="0.25">
      <c r="B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2:26" x14ac:dyDescent="0.25">
      <c r="B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2:26" x14ac:dyDescent="0.25">
      <c r="B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2:26" x14ac:dyDescent="0.25">
      <c r="B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2:26" x14ac:dyDescent="0.25">
      <c r="B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2:26" x14ac:dyDescent="0.25">
      <c r="B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2:26" x14ac:dyDescent="0.25">
      <c r="B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2:26" x14ac:dyDescent="0.25">
      <c r="B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2:26" x14ac:dyDescent="0.25">
      <c r="B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2:26" x14ac:dyDescent="0.25">
      <c r="B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2:26" x14ac:dyDescent="0.25">
      <c r="B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2:26" x14ac:dyDescent="0.25">
      <c r="B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2:26" x14ac:dyDescent="0.25">
      <c r="B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2:26" x14ac:dyDescent="0.25">
      <c r="B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2:26" x14ac:dyDescent="0.25">
      <c r="B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2:26" x14ac:dyDescent="0.25">
      <c r="B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2:26" x14ac:dyDescent="0.25">
      <c r="B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2:26" x14ac:dyDescent="0.25">
      <c r="B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2:26" x14ac:dyDescent="0.25">
      <c r="B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2:26" x14ac:dyDescent="0.25">
      <c r="B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2:26" x14ac:dyDescent="0.25">
      <c r="B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2:26" x14ac:dyDescent="0.25">
      <c r="B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2:26" x14ac:dyDescent="0.25">
      <c r="B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2:26" x14ac:dyDescent="0.25">
      <c r="B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2:26" x14ac:dyDescent="0.25">
      <c r="B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2:26" x14ac:dyDescent="0.25">
      <c r="B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2:26" x14ac:dyDescent="0.25">
      <c r="B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2:26" x14ac:dyDescent="0.25">
      <c r="B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2:26" x14ac:dyDescent="0.25">
      <c r="B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2:26" x14ac:dyDescent="0.25">
      <c r="B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2:26" x14ac:dyDescent="0.25">
      <c r="B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2:26" x14ac:dyDescent="0.25">
      <c r="B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2:26" x14ac:dyDescent="0.25">
      <c r="B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2:26" x14ac:dyDescent="0.25">
      <c r="B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2:26" x14ac:dyDescent="0.25">
      <c r="B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2:26" x14ac:dyDescent="0.25">
      <c r="B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2:26" x14ac:dyDescent="0.25">
      <c r="B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2:26" x14ac:dyDescent="0.25">
      <c r="B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2:26" x14ac:dyDescent="0.25">
      <c r="B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2:26" x14ac:dyDescent="0.25">
      <c r="B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2:26" x14ac:dyDescent="0.25">
      <c r="B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2:26" x14ac:dyDescent="0.25">
      <c r="B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2:26" x14ac:dyDescent="0.25">
      <c r="B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2:26" x14ac:dyDescent="0.25">
      <c r="B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2:26" x14ac:dyDescent="0.25">
      <c r="B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2:26" x14ac:dyDescent="0.25">
      <c r="B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2:26" x14ac:dyDescent="0.25">
      <c r="B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2:26" x14ac:dyDescent="0.25">
      <c r="B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2:26" x14ac:dyDescent="0.25">
      <c r="B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2:26" x14ac:dyDescent="0.25">
      <c r="B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2:26" x14ac:dyDescent="0.25">
      <c r="B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2:26" x14ac:dyDescent="0.25">
      <c r="B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2:26" x14ac:dyDescent="0.25">
      <c r="B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2:26" x14ac:dyDescent="0.25">
      <c r="B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2:26" x14ac:dyDescent="0.25">
      <c r="B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2:26" x14ac:dyDescent="0.25">
      <c r="B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2:26" x14ac:dyDescent="0.25">
      <c r="B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2:26" x14ac:dyDescent="0.25">
      <c r="B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2:26" x14ac:dyDescent="0.25">
      <c r="B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2:26" x14ac:dyDescent="0.25">
      <c r="B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2:26" x14ac:dyDescent="0.25">
      <c r="B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2:26" x14ac:dyDescent="0.25">
      <c r="B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2:26" x14ac:dyDescent="0.25">
      <c r="B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2:26" x14ac:dyDescent="0.25">
      <c r="B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2:26" x14ac:dyDescent="0.25">
      <c r="B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2:26" x14ac:dyDescent="0.25">
      <c r="B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2:26" x14ac:dyDescent="0.25">
      <c r="B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2:26" x14ac:dyDescent="0.25">
      <c r="B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2:26" x14ac:dyDescent="0.25">
      <c r="B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2:26" x14ac:dyDescent="0.25">
      <c r="B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2:26" x14ac:dyDescent="0.25">
      <c r="B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2:26" x14ac:dyDescent="0.25">
      <c r="B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2:26" x14ac:dyDescent="0.25">
      <c r="B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2:26" x14ac:dyDescent="0.25">
      <c r="B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2:26" x14ac:dyDescent="0.25">
      <c r="B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2:26" x14ac:dyDescent="0.25">
      <c r="B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2:26" x14ac:dyDescent="0.25">
      <c r="B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2:26" x14ac:dyDescent="0.25">
      <c r="B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2:26" x14ac:dyDescent="0.25">
      <c r="B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2:26" x14ac:dyDescent="0.25">
      <c r="B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2:26" x14ac:dyDescent="0.25">
      <c r="B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2:26" x14ac:dyDescent="0.25">
      <c r="B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2:26" x14ac:dyDescent="0.25">
      <c r="B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2:26" x14ac:dyDescent="0.25">
      <c r="B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2:26" x14ac:dyDescent="0.25">
      <c r="B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2:26" x14ac:dyDescent="0.25">
      <c r="B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2:26" x14ac:dyDescent="0.25">
      <c r="B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2:26" x14ac:dyDescent="0.25">
      <c r="B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2:26" x14ac:dyDescent="0.25">
      <c r="B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2:26" x14ac:dyDescent="0.25">
      <c r="B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2:26" x14ac:dyDescent="0.25">
      <c r="B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2:26" x14ac:dyDescent="0.25">
      <c r="B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2:26" x14ac:dyDescent="0.25">
      <c r="B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2:26" x14ac:dyDescent="0.25">
      <c r="B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2:26" x14ac:dyDescent="0.25">
      <c r="B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2:26" x14ac:dyDescent="0.25">
      <c r="B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2:26" x14ac:dyDescent="0.25">
      <c r="B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2:26" x14ac:dyDescent="0.25">
      <c r="B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2:26" x14ac:dyDescent="0.25">
      <c r="B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2:26" x14ac:dyDescent="0.25">
      <c r="B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2:26" x14ac:dyDescent="0.25">
      <c r="B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2:26" x14ac:dyDescent="0.25">
      <c r="B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2:26" x14ac:dyDescent="0.25">
      <c r="B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2:26" x14ac:dyDescent="0.25">
      <c r="B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2:26" x14ac:dyDescent="0.25">
      <c r="B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2:26" x14ac:dyDescent="0.25">
      <c r="B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2:26" x14ac:dyDescent="0.25">
      <c r="B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2:26" x14ac:dyDescent="0.25">
      <c r="B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2:26" x14ac:dyDescent="0.25">
      <c r="B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2:26" x14ac:dyDescent="0.25">
      <c r="B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2:26" x14ac:dyDescent="0.25">
      <c r="B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2:26" x14ac:dyDescent="0.25">
      <c r="B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2:26" x14ac:dyDescent="0.25">
      <c r="B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2:26" x14ac:dyDescent="0.25">
      <c r="B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2:26" x14ac:dyDescent="0.25">
      <c r="B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2:26" x14ac:dyDescent="0.25">
      <c r="B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2:26" x14ac:dyDescent="0.25">
      <c r="B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2:26" x14ac:dyDescent="0.25">
      <c r="B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2:26" x14ac:dyDescent="0.25">
      <c r="B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2:26" x14ac:dyDescent="0.25">
      <c r="B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2:26" x14ac:dyDescent="0.25">
      <c r="B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2:26" x14ac:dyDescent="0.25">
      <c r="B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2:26" x14ac:dyDescent="0.25">
      <c r="B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2:26" x14ac:dyDescent="0.25">
      <c r="B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2:26" x14ac:dyDescent="0.25">
      <c r="B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2:26" x14ac:dyDescent="0.25">
      <c r="B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2:26" x14ac:dyDescent="0.25">
      <c r="B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2:26" x14ac:dyDescent="0.25">
      <c r="B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2:26" x14ac:dyDescent="0.25">
      <c r="B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2:26" x14ac:dyDescent="0.25">
      <c r="B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2:26" x14ac:dyDescent="0.25">
      <c r="B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2:26" x14ac:dyDescent="0.25">
      <c r="B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2:26" x14ac:dyDescent="0.25">
      <c r="B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2:26" x14ac:dyDescent="0.25">
      <c r="B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2:26" x14ac:dyDescent="0.25">
      <c r="B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2:26" x14ac:dyDescent="0.25">
      <c r="B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2:26" x14ac:dyDescent="0.25">
      <c r="B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2:26" x14ac:dyDescent="0.25">
      <c r="B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2:26" x14ac:dyDescent="0.25">
      <c r="B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2:26" x14ac:dyDescent="0.25">
      <c r="B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2:26" x14ac:dyDescent="0.25">
      <c r="B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2:26" x14ac:dyDescent="0.25">
      <c r="B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2:26" x14ac:dyDescent="0.25">
      <c r="B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2:26" x14ac:dyDescent="0.25">
      <c r="B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2:26" x14ac:dyDescent="0.25">
      <c r="B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2:26" x14ac:dyDescent="0.25">
      <c r="B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2:26" x14ac:dyDescent="0.25">
      <c r="B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2:26" x14ac:dyDescent="0.25">
      <c r="B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2:26" x14ac:dyDescent="0.25">
      <c r="B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2:26" x14ac:dyDescent="0.25">
      <c r="B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2:26" x14ac:dyDescent="0.25">
      <c r="B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2:26" x14ac:dyDescent="0.25">
      <c r="B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2:26" x14ac:dyDescent="0.25">
      <c r="B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2:26" x14ac:dyDescent="0.25">
      <c r="B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2:26" x14ac:dyDescent="0.25">
      <c r="B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2:26" x14ac:dyDescent="0.25">
      <c r="B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2:26" x14ac:dyDescent="0.25">
      <c r="B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2:26" x14ac:dyDescent="0.25">
      <c r="B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2:26" x14ac:dyDescent="0.25">
      <c r="B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2:26" x14ac:dyDescent="0.25">
      <c r="B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2:26" x14ac:dyDescent="0.25">
      <c r="B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2:26" x14ac:dyDescent="0.25">
      <c r="B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2:26" x14ac:dyDescent="0.25">
      <c r="B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2:26" x14ac:dyDescent="0.25">
      <c r="B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2:26" x14ac:dyDescent="0.25">
      <c r="B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2:26" x14ac:dyDescent="0.25">
      <c r="B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2:26" x14ac:dyDescent="0.25">
      <c r="B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2:26" x14ac:dyDescent="0.25">
      <c r="B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2:26" x14ac:dyDescent="0.25">
      <c r="B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2:26" x14ac:dyDescent="0.25">
      <c r="B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2:26" x14ac:dyDescent="0.25">
      <c r="B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2:26" x14ac:dyDescent="0.25">
      <c r="B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2:26" x14ac:dyDescent="0.25">
      <c r="B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2:26" x14ac:dyDescent="0.25">
      <c r="B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2:26" x14ac:dyDescent="0.25">
      <c r="B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2:26" x14ac:dyDescent="0.25">
      <c r="B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2:26" x14ac:dyDescent="0.25">
      <c r="B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2:26" x14ac:dyDescent="0.25">
      <c r="B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2:26" x14ac:dyDescent="0.25">
      <c r="B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2:26" x14ac:dyDescent="0.25">
      <c r="B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2:26" x14ac:dyDescent="0.25">
      <c r="B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2:26" x14ac:dyDescent="0.25">
      <c r="B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2:26" x14ac:dyDescent="0.25">
      <c r="B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2:26" x14ac:dyDescent="0.25">
      <c r="B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2:26" x14ac:dyDescent="0.25">
      <c r="B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2:26" x14ac:dyDescent="0.25">
      <c r="B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2:26" x14ac:dyDescent="0.25">
      <c r="B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2:26" x14ac:dyDescent="0.25">
      <c r="B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2:26" x14ac:dyDescent="0.25">
      <c r="B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2:26" x14ac:dyDescent="0.25">
      <c r="B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2:26" x14ac:dyDescent="0.25">
      <c r="B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2:26" x14ac:dyDescent="0.25">
      <c r="B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2:26" x14ac:dyDescent="0.25">
      <c r="B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2:26" x14ac:dyDescent="0.25">
      <c r="B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2:26" x14ac:dyDescent="0.25">
      <c r="B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2:26" x14ac:dyDescent="0.25">
      <c r="B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2:26" x14ac:dyDescent="0.25">
      <c r="B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2:26" x14ac:dyDescent="0.25">
      <c r="B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2:26" x14ac:dyDescent="0.25">
      <c r="B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2:26" x14ac:dyDescent="0.25">
      <c r="B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2:26" x14ac:dyDescent="0.25">
      <c r="B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2:26" x14ac:dyDescent="0.25">
      <c r="B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2:26" x14ac:dyDescent="0.25">
      <c r="B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2:26" x14ac:dyDescent="0.25">
      <c r="B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2:26" x14ac:dyDescent="0.25">
      <c r="B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2:26" x14ac:dyDescent="0.25">
      <c r="B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2:26" x14ac:dyDescent="0.25">
      <c r="B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2:26" x14ac:dyDescent="0.25">
      <c r="B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2:26" x14ac:dyDescent="0.25">
      <c r="B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2:26" x14ac:dyDescent="0.25">
      <c r="B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2:26" x14ac:dyDescent="0.25">
      <c r="B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2:26" x14ac:dyDescent="0.25">
      <c r="B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2:26" x14ac:dyDescent="0.25">
      <c r="B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2:26" x14ac:dyDescent="0.25">
      <c r="B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2:26" x14ac:dyDescent="0.25">
      <c r="B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2:26" x14ac:dyDescent="0.25">
      <c r="B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2:26" x14ac:dyDescent="0.25">
      <c r="B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2:26" x14ac:dyDescent="0.25">
      <c r="B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2:26" x14ac:dyDescent="0.25">
      <c r="B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2:26" x14ac:dyDescent="0.25">
      <c r="B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2:26" x14ac:dyDescent="0.25">
      <c r="B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2:26" x14ac:dyDescent="0.25">
      <c r="B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2:26" x14ac:dyDescent="0.25">
      <c r="B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2:26" x14ac:dyDescent="0.25">
      <c r="B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2:26" x14ac:dyDescent="0.25">
      <c r="B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2:26" x14ac:dyDescent="0.25">
      <c r="B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2:26" x14ac:dyDescent="0.25">
      <c r="B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2:26" x14ac:dyDescent="0.25">
      <c r="B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2:26" x14ac:dyDescent="0.25">
      <c r="B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2:26" x14ac:dyDescent="0.25">
      <c r="B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2:26" x14ac:dyDescent="0.25">
      <c r="B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2:26" x14ac:dyDescent="0.25">
      <c r="B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2:26" x14ac:dyDescent="0.25">
      <c r="B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2:26" x14ac:dyDescent="0.25">
      <c r="B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2:26" x14ac:dyDescent="0.25">
      <c r="B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2:26" x14ac:dyDescent="0.25">
      <c r="B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2:26" x14ac:dyDescent="0.25">
      <c r="B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2:26" x14ac:dyDescent="0.25">
      <c r="B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2:26" x14ac:dyDescent="0.25">
      <c r="B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2:26" x14ac:dyDescent="0.25">
      <c r="B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2:26" x14ac:dyDescent="0.25">
      <c r="B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2:26" x14ac:dyDescent="0.25">
      <c r="B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2:26" x14ac:dyDescent="0.25">
      <c r="B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2:26" x14ac:dyDescent="0.25">
      <c r="B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2:26" x14ac:dyDescent="0.25">
      <c r="B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2:26" x14ac:dyDescent="0.25">
      <c r="B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2:26" x14ac:dyDescent="0.25">
      <c r="B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2:26" x14ac:dyDescent="0.25">
      <c r="B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2:26" x14ac:dyDescent="0.25">
      <c r="B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2:26" x14ac:dyDescent="0.25">
      <c r="B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2:26" x14ac:dyDescent="0.25">
      <c r="B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2:26" x14ac:dyDescent="0.25">
      <c r="B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2:26" x14ac:dyDescent="0.25">
      <c r="B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2:26" x14ac:dyDescent="0.25">
      <c r="B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2:26" x14ac:dyDescent="0.25">
      <c r="B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2:26" x14ac:dyDescent="0.25">
      <c r="B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2:26" x14ac:dyDescent="0.25">
      <c r="B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2:26" x14ac:dyDescent="0.25">
      <c r="B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2:26" x14ac:dyDescent="0.25">
      <c r="B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2:26" x14ac:dyDescent="0.25">
      <c r="B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2:26" x14ac:dyDescent="0.25">
      <c r="B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2:26" x14ac:dyDescent="0.25">
      <c r="B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2:26" x14ac:dyDescent="0.25">
      <c r="B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2:26" x14ac:dyDescent="0.25">
      <c r="B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2:26" x14ac:dyDescent="0.25">
      <c r="B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2:26" x14ac:dyDescent="0.25">
      <c r="B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2:26" x14ac:dyDescent="0.25">
      <c r="B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2:26" x14ac:dyDescent="0.25">
      <c r="B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2:26" x14ac:dyDescent="0.25">
      <c r="B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2:26" x14ac:dyDescent="0.25">
      <c r="B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2:26" x14ac:dyDescent="0.25">
      <c r="B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2:26" x14ac:dyDescent="0.25">
      <c r="B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2:26" x14ac:dyDescent="0.25">
      <c r="B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2:26" x14ac:dyDescent="0.25">
      <c r="B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2:26" x14ac:dyDescent="0.25">
      <c r="B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2:26" x14ac:dyDescent="0.25">
      <c r="B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2:26" x14ac:dyDescent="0.25">
      <c r="B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2:26" x14ac:dyDescent="0.25">
      <c r="B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2:26" x14ac:dyDescent="0.25">
      <c r="B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2:26" x14ac:dyDescent="0.25">
      <c r="B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2:26" x14ac:dyDescent="0.25">
      <c r="B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2:26" x14ac:dyDescent="0.25">
      <c r="B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2:26" x14ac:dyDescent="0.25">
      <c r="B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2:26" x14ac:dyDescent="0.25">
      <c r="B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2:26" x14ac:dyDescent="0.25">
      <c r="B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2:26" x14ac:dyDescent="0.25">
      <c r="B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2:26" x14ac:dyDescent="0.25">
      <c r="B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2:26" x14ac:dyDescent="0.25">
      <c r="B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2:26" x14ac:dyDescent="0.25">
      <c r="B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2:26" x14ac:dyDescent="0.25">
      <c r="B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2:26" x14ac:dyDescent="0.25">
      <c r="B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2:26" x14ac:dyDescent="0.25">
      <c r="B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2:26" x14ac:dyDescent="0.25">
      <c r="B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2:26" x14ac:dyDescent="0.25">
      <c r="B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2:26" x14ac:dyDescent="0.25">
      <c r="B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2:26" x14ac:dyDescent="0.25">
      <c r="B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2:26" x14ac:dyDescent="0.25">
      <c r="B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2:26" x14ac:dyDescent="0.25">
      <c r="B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2:26" x14ac:dyDescent="0.25">
      <c r="B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2:26" x14ac:dyDescent="0.25">
      <c r="B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2:26" x14ac:dyDescent="0.25">
      <c r="B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2:26" x14ac:dyDescent="0.25">
      <c r="B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2:26" x14ac:dyDescent="0.25">
      <c r="B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2:26" x14ac:dyDescent="0.25">
      <c r="B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2:26" x14ac:dyDescent="0.25">
      <c r="B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2:26" x14ac:dyDescent="0.25">
      <c r="B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2:26" x14ac:dyDescent="0.25">
      <c r="B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2:26" x14ac:dyDescent="0.25">
      <c r="B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2:26" x14ac:dyDescent="0.25">
      <c r="B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2:26" x14ac:dyDescent="0.25">
      <c r="B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2:26" x14ac:dyDescent="0.25">
      <c r="B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2:26" x14ac:dyDescent="0.25">
      <c r="B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2:26" x14ac:dyDescent="0.25">
      <c r="B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2:26" x14ac:dyDescent="0.25">
      <c r="B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2:26" x14ac:dyDescent="0.25">
      <c r="B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2:26" x14ac:dyDescent="0.25">
      <c r="B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2:26" x14ac:dyDescent="0.25">
      <c r="B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2:26" x14ac:dyDescent="0.25">
      <c r="B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2:26" x14ac:dyDescent="0.25">
      <c r="B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2:26" x14ac:dyDescent="0.25">
      <c r="B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2:26" x14ac:dyDescent="0.25">
      <c r="B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2:26" x14ac:dyDescent="0.25">
      <c r="B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2:26" x14ac:dyDescent="0.25">
      <c r="B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2:26" x14ac:dyDescent="0.25">
      <c r="B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2:26" x14ac:dyDescent="0.25">
      <c r="B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2:26" x14ac:dyDescent="0.25">
      <c r="B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2:26" x14ac:dyDescent="0.25">
      <c r="B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2:26" x14ac:dyDescent="0.25">
      <c r="B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2:26" x14ac:dyDescent="0.25">
      <c r="B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2:26" x14ac:dyDescent="0.25">
      <c r="B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2:26" x14ac:dyDescent="0.25">
      <c r="B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2:26" x14ac:dyDescent="0.25">
      <c r="B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2:26" x14ac:dyDescent="0.25">
      <c r="B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2:26" x14ac:dyDescent="0.25">
      <c r="B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2:26" x14ac:dyDescent="0.25">
      <c r="B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2:26" x14ac:dyDescent="0.25">
      <c r="B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2:26" x14ac:dyDescent="0.25">
      <c r="B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2:26" x14ac:dyDescent="0.25">
      <c r="B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2:26" x14ac:dyDescent="0.25">
      <c r="B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2:26" x14ac:dyDescent="0.25">
      <c r="B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2:26" x14ac:dyDescent="0.25">
      <c r="B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2:26" x14ac:dyDescent="0.25">
      <c r="B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2:26" x14ac:dyDescent="0.25">
      <c r="B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2:26" x14ac:dyDescent="0.25">
      <c r="B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2:26" x14ac:dyDescent="0.25">
      <c r="B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2:26" x14ac:dyDescent="0.25">
      <c r="B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2:26" x14ac:dyDescent="0.25">
      <c r="B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2:26" x14ac:dyDescent="0.25">
      <c r="B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2:26" x14ac:dyDescent="0.25">
      <c r="B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2:26" x14ac:dyDescent="0.25">
      <c r="B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2:26" x14ac:dyDescent="0.25">
      <c r="B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2:26" x14ac:dyDescent="0.25">
      <c r="B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2:26" x14ac:dyDescent="0.25">
      <c r="B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2:26" x14ac:dyDescent="0.25">
      <c r="B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2:26" x14ac:dyDescent="0.25">
      <c r="B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2:26" x14ac:dyDescent="0.25">
      <c r="B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2:26" x14ac:dyDescent="0.25">
      <c r="B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2:26" x14ac:dyDescent="0.25">
      <c r="B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2:26" x14ac:dyDescent="0.25">
      <c r="B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2:26" x14ac:dyDescent="0.25">
      <c r="B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2:26" x14ac:dyDescent="0.25">
      <c r="B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2:26" x14ac:dyDescent="0.25">
      <c r="B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2:26" x14ac:dyDescent="0.25">
      <c r="B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2:26" x14ac:dyDescent="0.25">
      <c r="B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2:26" x14ac:dyDescent="0.25">
      <c r="B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2:26" x14ac:dyDescent="0.25">
      <c r="B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2:26" x14ac:dyDescent="0.25">
      <c r="B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2:26" x14ac:dyDescent="0.25">
      <c r="B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2:26" x14ac:dyDescent="0.25">
      <c r="B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2:26" x14ac:dyDescent="0.25">
      <c r="B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2:26" x14ac:dyDescent="0.25">
      <c r="B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2:26" x14ac:dyDescent="0.25">
      <c r="B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2:26" x14ac:dyDescent="0.25">
      <c r="B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2:26" x14ac:dyDescent="0.25">
      <c r="B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2:26" x14ac:dyDescent="0.25">
      <c r="B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2:26" x14ac:dyDescent="0.25">
      <c r="B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2:26" x14ac:dyDescent="0.25">
      <c r="B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2:26" x14ac:dyDescent="0.25">
      <c r="B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2:26" x14ac:dyDescent="0.25">
      <c r="B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2:26" x14ac:dyDescent="0.25">
      <c r="B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2:26" x14ac:dyDescent="0.25">
      <c r="B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2:26" x14ac:dyDescent="0.25">
      <c r="B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2:26" x14ac:dyDescent="0.25">
      <c r="B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2:26" x14ac:dyDescent="0.25">
      <c r="B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2:26" x14ac:dyDescent="0.25">
      <c r="B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2:26" x14ac:dyDescent="0.25">
      <c r="B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2:26" x14ac:dyDescent="0.25">
      <c r="B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2:26" x14ac:dyDescent="0.25">
      <c r="B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2:26" x14ac:dyDescent="0.25">
      <c r="B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2:26" x14ac:dyDescent="0.25">
      <c r="B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2:26" x14ac:dyDescent="0.25">
      <c r="B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2:26" x14ac:dyDescent="0.25">
      <c r="B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2:26" x14ac:dyDescent="0.25">
      <c r="B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2:26" x14ac:dyDescent="0.25">
      <c r="B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2:26" x14ac:dyDescent="0.25">
      <c r="B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2:26" x14ac:dyDescent="0.25">
      <c r="B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2:26" x14ac:dyDescent="0.25">
      <c r="B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2:26" x14ac:dyDescent="0.25">
      <c r="B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2:26" x14ac:dyDescent="0.25">
      <c r="B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2:26" x14ac:dyDescent="0.25">
      <c r="B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2:26" x14ac:dyDescent="0.25">
      <c r="B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2:26" x14ac:dyDescent="0.25">
      <c r="B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2:26" x14ac:dyDescent="0.25">
      <c r="B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2:26" x14ac:dyDescent="0.25">
      <c r="B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2:26" x14ac:dyDescent="0.25">
      <c r="B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2:26" x14ac:dyDescent="0.25">
      <c r="B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2:26" x14ac:dyDescent="0.25">
      <c r="B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2:26" x14ac:dyDescent="0.25">
      <c r="B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2:26" x14ac:dyDescent="0.25">
      <c r="B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2:26" x14ac:dyDescent="0.25">
      <c r="B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2:26" x14ac:dyDescent="0.25">
      <c r="B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2:26" x14ac:dyDescent="0.25">
      <c r="B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2:26" x14ac:dyDescent="0.25">
      <c r="B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2:26" x14ac:dyDescent="0.25">
      <c r="B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2:26" x14ac:dyDescent="0.25">
      <c r="B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2:26" x14ac:dyDescent="0.25">
      <c r="B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2:26" x14ac:dyDescent="0.25">
      <c r="B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2:26" x14ac:dyDescent="0.25">
      <c r="B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2:26" x14ac:dyDescent="0.25">
      <c r="B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2:26" x14ac:dyDescent="0.25">
      <c r="B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2:26" x14ac:dyDescent="0.25">
      <c r="B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2:26" x14ac:dyDescent="0.25">
      <c r="B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2:26" x14ac:dyDescent="0.25">
      <c r="B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2:26" x14ac:dyDescent="0.25">
      <c r="B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2:26" x14ac:dyDescent="0.25">
      <c r="B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2:26" x14ac:dyDescent="0.25">
      <c r="B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2:26" x14ac:dyDescent="0.25">
      <c r="B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2:26" x14ac:dyDescent="0.25">
      <c r="B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2:26" x14ac:dyDescent="0.25">
      <c r="B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2:26" x14ac:dyDescent="0.25">
      <c r="B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2:26" x14ac:dyDescent="0.25">
      <c r="B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2:26" x14ac:dyDescent="0.25">
      <c r="B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2:26" x14ac:dyDescent="0.25">
      <c r="B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2:26" x14ac:dyDescent="0.25">
      <c r="B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2:26" x14ac:dyDescent="0.25">
      <c r="B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2:26" x14ac:dyDescent="0.25">
      <c r="B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2:26" x14ac:dyDescent="0.25">
      <c r="B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2:26" x14ac:dyDescent="0.25">
      <c r="B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2:26" x14ac:dyDescent="0.25">
      <c r="B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2:26" x14ac:dyDescent="0.25">
      <c r="B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2:26" x14ac:dyDescent="0.25">
      <c r="B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2:26" x14ac:dyDescent="0.25">
      <c r="B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2:26" x14ac:dyDescent="0.25">
      <c r="B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2:26" x14ac:dyDescent="0.25">
      <c r="B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2:26" x14ac:dyDescent="0.25">
      <c r="B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2:26" x14ac:dyDescent="0.25">
      <c r="B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2:26" x14ac:dyDescent="0.25">
      <c r="B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2:26" x14ac:dyDescent="0.25">
      <c r="B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2:26" x14ac:dyDescent="0.25">
      <c r="B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2:26" x14ac:dyDescent="0.25">
      <c r="B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2:26" x14ac:dyDescent="0.25">
      <c r="B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2:26" x14ac:dyDescent="0.25">
      <c r="B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2:26" x14ac:dyDescent="0.25">
      <c r="B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2:26" x14ac:dyDescent="0.25">
      <c r="B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2:26" x14ac:dyDescent="0.25">
      <c r="B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2:26" x14ac:dyDescent="0.25">
      <c r="B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2:26" x14ac:dyDescent="0.25">
      <c r="B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2:26" x14ac:dyDescent="0.25">
      <c r="B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2:26" x14ac:dyDescent="0.25">
      <c r="B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2:26" x14ac:dyDescent="0.25">
      <c r="B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2:26" x14ac:dyDescent="0.25">
      <c r="B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2:26" x14ac:dyDescent="0.25">
      <c r="B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2:26" x14ac:dyDescent="0.25">
      <c r="B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2:26" x14ac:dyDescent="0.25">
      <c r="B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2:26" x14ac:dyDescent="0.25">
      <c r="B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2:26" x14ac:dyDescent="0.25">
      <c r="B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2:26" x14ac:dyDescent="0.25">
      <c r="B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2:26" x14ac:dyDescent="0.25">
      <c r="B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2:26" x14ac:dyDescent="0.25">
      <c r="B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2:26" x14ac:dyDescent="0.25">
      <c r="B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2:26" x14ac:dyDescent="0.25">
      <c r="B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2:26" x14ac:dyDescent="0.25">
      <c r="B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2:26" x14ac:dyDescent="0.25">
      <c r="B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2:26" x14ac:dyDescent="0.25">
      <c r="B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2:26" x14ac:dyDescent="0.25">
      <c r="B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2:26" x14ac:dyDescent="0.25">
      <c r="B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2:26" x14ac:dyDescent="0.25">
      <c r="B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2:26" x14ac:dyDescent="0.25">
      <c r="B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2:26" x14ac:dyDescent="0.25">
      <c r="B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2:26" x14ac:dyDescent="0.25">
      <c r="B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2:26" x14ac:dyDescent="0.25">
      <c r="B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2:26" x14ac:dyDescent="0.25">
      <c r="B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2:26" x14ac:dyDescent="0.25">
      <c r="B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2:26" x14ac:dyDescent="0.25">
      <c r="B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2:26" x14ac:dyDescent="0.25">
      <c r="B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2:26" x14ac:dyDescent="0.25">
      <c r="B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2:26" x14ac:dyDescent="0.25">
      <c r="B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2:26" x14ac:dyDescent="0.25">
      <c r="B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2:26" x14ac:dyDescent="0.25">
      <c r="B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2:26" x14ac:dyDescent="0.25">
      <c r="B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2:26" x14ac:dyDescent="0.25">
      <c r="B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2:26" x14ac:dyDescent="0.25">
      <c r="B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2:26" x14ac:dyDescent="0.25">
      <c r="B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2:26" x14ac:dyDescent="0.25">
      <c r="B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2:26" x14ac:dyDescent="0.25">
      <c r="B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2:26" x14ac:dyDescent="0.25">
      <c r="B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2:26" x14ac:dyDescent="0.25">
      <c r="B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2:26" x14ac:dyDescent="0.25">
      <c r="B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2:26" x14ac:dyDescent="0.25">
      <c r="B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2:26" x14ac:dyDescent="0.25">
      <c r="B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2:26" x14ac:dyDescent="0.25">
      <c r="B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2:26" x14ac:dyDescent="0.25">
      <c r="B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2:26" x14ac:dyDescent="0.25">
      <c r="B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2:26" x14ac:dyDescent="0.25">
      <c r="B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2:26" x14ac:dyDescent="0.25">
      <c r="B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2:26" x14ac:dyDescent="0.25">
      <c r="B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2:26" x14ac:dyDescent="0.25">
      <c r="B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2:26" x14ac:dyDescent="0.25">
      <c r="B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2:26" x14ac:dyDescent="0.25">
      <c r="B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2:26" x14ac:dyDescent="0.25">
      <c r="B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2:26" x14ac:dyDescent="0.25">
      <c r="B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2:26" x14ac:dyDescent="0.25">
      <c r="B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2:26" x14ac:dyDescent="0.25">
      <c r="B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2:26" x14ac:dyDescent="0.25">
      <c r="B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2:26" x14ac:dyDescent="0.25">
      <c r="B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2:26" x14ac:dyDescent="0.25">
      <c r="B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2:26" x14ac:dyDescent="0.25">
      <c r="B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2:26" x14ac:dyDescent="0.25">
      <c r="B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2:26" x14ac:dyDescent="0.25">
      <c r="B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2:26" x14ac:dyDescent="0.25">
      <c r="B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2:26" x14ac:dyDescent="0.25">
      <c r="B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2:26" x14ac:dyDescent="0.25">
      <c r="B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2:26" x14ac:dyDescent="0.25">
      <c r="B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2:26" x14ac:dyDescent="0.25">
      <c r="B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2:26" x14ac:dyDescent="0.25">
      <c r="B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2:26" x14ac:dyDescent="0.25">
      <c r="B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2:26" x14ac:dyDescent="0.25">
      <c r="B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2:26" x14ac:dyDescent="0.25">
      <c r="B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2:26" x14ac:dyDescent="0.25">
      <c r="B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2:26" x14ac:dyDescent="0.25">
      <c r="B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2:26" x14ac:dyDescent="0.25">
      <c r="B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2:26" x14ac:dyDescent="0.25">
      <c r="B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2:26" x14ac:dyDescent="0.25">
      <c r="B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2:26" x14ac:dyDescent="0.25">
      <c r="B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2:26" x14ac:dyDescent="0.25">
      <c r="B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2:26" x14ac:dyDescent="0.25">
      <c r="B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2:26" x14ac:dyDescent="0.25">
      <c r="B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2:26" x14ac:dyDescent="0.25">
      <c r="B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2:26" x14ac:dyDescent="0.25">
      <c r="B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2:26" x14ac:dyDescent="0.25">
      <c r="B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2:26" x14ac:dyDescent="0.25">
      <c r="B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2:26" x14ac:dyDescent="0.25">
      <c r="B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2:26" x14ac:dyDescent="0.25">
      <c r="B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2:26" x14ac:dyDescent="0.25">
      <c r="B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2:26" x14ac:dyDescent="0.25">
      <c r="B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2:26" x14ac:dyDescent="0.25">
      <c r="B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2:26" x14ac:dyDescent="0.25">
      <c r="B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2:26" x14ac:dyDescent="0.25">
      <c r="B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2:26" x14ac:dyDescent="0.25">
      <c r="B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2:26" x14ac:dyDescent="0.25">
      <c r="B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2:26" x14ac:dyDescent="0.25">
      <c r="B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2:26" x14ac:dyDescent="0.25">
      <c r="B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2:26" x14ac:dyDescent="0.25">
      <c r="B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2:26" x14ac:dyDescent="0.25">
      <c r="B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2:26" x14ac:dyDescent="0.25">
      <c r="B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2:26" x14ac:dyDescent="0.25">
      <c r="B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2:26" x14ac:dyDescent="0.25">
      <c r="B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2:26" x14ac:dyDescent="0.25">
      <c r="B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2:26" x14ac:dyDescent="0.25">
      <c r="B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2:26" x14ac:dyDescent="0.25">
      <c r="B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2:26" x14ac:dyDescent="0.25">
      <c r="B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2:26" x14ac:dyDescent="0.25">
      <c r="B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2:26" x14ac:dyDescent="0.25">
      <c r="B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2:26" x14ac:dyDescent="0.25">
      <c r="B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2:26" x14ac:dyDescent="0.25">
      <c r="B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2:26" x14ac:dyDescent="0.25">
      <c r="B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2:26" x14ac:dyDescent="0.25">
      <c r="B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2:26" x14ac:dyDescent="0.25">
      <c r="B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2:26" x14ac:dyDescent="0.25">
      <c r="B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2:26" x14ac:dyDescent="0.25">
      <c r="B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2:26" x14ac:dyDescent="0.25">
      <c r="B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2:26" x14ac:dyDescent="0.25">
      <c r="B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2:26" x14ac:dyDescent="0.25">
      <c r="B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2:26" x14ac:dyDescent="0.25">
      <c r="B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2:26" x14ac:dyDescent="0.25">
      <c r="B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2:26" x14ac:dyDescent="0.25">
      <c r="B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2:26" x14ac:dyDescent="0.25">
      <c r="B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2:26" x14ac:dyDescent="0.25">
      <c r="B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2:26" x14ac:dyDescent="0.25">
      <c r="B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2:26" x14ac:dyDescent="0.25">
      <c r="B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2:26" x14ac:dyDescent="0.25">
      <c r="B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2:26" x14ac:dyDescent="0.25">
      <c r="B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2:26" x14ac:dyDescent="0.25">
      <c r="B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2:26" x14ac:dyDescent="0.25">
      <c r="B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2:26" x14ac:dyDescent="0.25">
      <c r="B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2:26" x14ac:dyDescent="0.25">
      <c r="B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2:26" x14ac:dyDescent="0.25">
      <c r="B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2:26" x14ac:dyDescent="0.25">
      <c r="B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2:26" x14ac:dyDescent="0.25">
      <c r="B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2:26" x14ac:dyDescent="0.25">
      <c r="B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2:26" x14ac:dyDescent="0.25">
      <c r="B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2:26" x14ac:dyDescent="0.25">
      <c r="B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2:26" x14ac:dyDescent="0.25">
      <c r="B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2:26" x14ac:dyDescent="0.25">
      <c r="B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2:26" x14ac:dyDescent="0.25">
      <c r="B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2:26" x14ac:dyDescent="0.25">
      <c r="B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2:26" x14ac:dyDescent="0.25">
      <c r="B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2:26" x14ac:dyDescent="0.25">
      <c r="B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2:26" x14ac:dyDescent="0.25">
      <c r="B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2:26" x14ac:dyDescent="0.25">
      <c r="B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2:26" x14ac:dyDescent="0.25">
      <c r="B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2:26" x14ac:dyDescent="0.25">
      <c r="B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2:26" x14ac:dyDescent="0.25">
      <c r="B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2:26" x14ac:dyDescent="0.25">
      <c r="B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2:26" x14ac:dyDescent="0.25">
      <c r="B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2:26" x14ac:dyDescent="0.25">
      <c r="B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2:26" x14ac:dyDescent="0.25">
      <c r="B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2:26" x14ac:dyDescent="0.25">
      <c r="B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2:26" x14ac:dyDescent="0.25">
      <c r="B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2:26" x14ac:dyDescent="0.25">
      <c r="B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2:26" x14ac:dyDescent="0.25">
      <c r="B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2:26" x14ac:dyDescent="0.25">
      <c r="B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2:26" x14ac:dyDescent="0.25">
      <c r="B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2:26" x14ac:dyDescent="0.25">
      <c r="B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2:26" x14ac:dyDescent="0.25">
      <c r="B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2:26" x14ac:dyDescent="0.25">
      <c r="B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2:26" x14ac:dyDescent="0.25">
      <c r="B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2:26" x14ac:dyDescent="0.25">
      <c r="B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2:26" x14ac:dyDescent="0.25">
      <c r="B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2:26" x14ac:dyDescent="0.25">
      <c r="B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2:26" x14ac:dyDescent="0.25">
      <c r="B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2:26" x14ac:dyDescent="0.25">
      <c r="B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2:26" x14ac:dyDescent="0.25">
      <c r="B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2:26" x14ac:dyDescent="0.25">
      <c r="B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2:26" x14ac:dyDescent="0.25">
      <c r="B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2:26" x14ac:dyDescent="0.25">
      <c r="B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2:26" x14ac:dyDescent="0.25">
      <c r="B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2:26" x14ac:dyDescent="0.25">
      <c r="B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2:26" x14ac:dyDescent="0.25">
      <c r="B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2:26" x14ac:dyDescent="0.25">
      <c r="B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2:26" x14ac:dyDescent="0.25">
      <c r="B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2:26" x14ac:dyDescent="0.25">
      <c r="B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2:26" x14ac:dyDescent="0.25">
      <c r="B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2:26" x14ac:dyDescent="0.25">
      <c r="B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2:26" x14ac:dyDescent="0.25">
      <c r="B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2:26" x14ac:dyDescent="0.25">
      <c r="B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2:26" x14ac:dyDescent="0.25">
      <c r="B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2:26" x14ac:dyDescent="0.25">
      <c r="B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2:26" x14ac:dyDescent="0.25">
      <c r="B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2:26" x14ac:dyDescent="0.25">
      <c r="B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2:26" x14ac:dyDescent="0.25">
      <c r="B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2:26" x14ac:dyDescent="0.25">
      <c r="B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2:26" x14ac:dyDescent="0.25">
      <c r="B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2:26" x14ac:dyDescent="0.25">
      <c r="B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2:26" x14ac:dyDescent="0.25">
      <c r="B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2:26" x14ac:dyDescent="0.25">
      <c r="B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2:26" x14ac:dyDescent="0.25">
      <c r="B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2:26" x14ac:dyDescent="0.25">
      <c r="B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2:26" x14ac:dyDescent="0.25">
      <c r="B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2:26" x14ac:dyDescent="0.25">
      <c r="B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2:26" x14ac:dyDescent="0.25">
      <c r="B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2:26" x14ac:dyDescent="0.25">
      <c r="B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2:26" x14ac:dyDescent="0.25">
      <c r="B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2:26" x14ac:dyDescent="0.25">
      <c r="B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2:26" x14ac:dyDescent="0.25">
      <c r="B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2:26" x14ac:dyDescent="0.25">
      <c r="B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2:26" x14ac:dyDescent="0.25">
      <c r="B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2:26" x14ac:dyDescent="0.25">
      <c r="B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2:26" x14ac:dyDescent="0.25">
      <c r="B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2:26" x14ac:dyDescent="0.25">
      <c r="B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2:26" x14ac:dyDescent="0.25">
      <c r="B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2:26" x14ac:dyDescent="0.25">
      <c r="B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2:26" x14ac:dyDescent="0.25">
      <c r="B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2:26" x14ac:dyDescent="0.25">
      <c r="B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2:26" x14ac:dyDescent="0.25">
      <c r="B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2:26" x14ac:dyDescent="0.25">
      <c r="B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2:26" x14ac:dyDescent="0.25">
      <c r="B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2:26" x14ac:dyDescent="0.25">
      <c r="B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2:26" x14ac:dyDescent="0.25">
      <c r="B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2:26" x14ac:dyDescent="0.25">
      <c r="B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2:26" x14ac:dyDescent="0.25">
      <c r="B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2:26" x14ac:dyDescent="0.25">
      <c r="B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2:26" x14ac:dyDescent="0.25">
      <c r="B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2:26" x14ac:dyDescent="0.25">
      <c r="B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2:26" x14ac:dyDescent="0.25">
      <c r="B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2:26" x14ac:dyDescent="0.25">
      <c r="B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2:26" x14ac:dyDescent="0.25">
      <c r="B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2:26" x14ac:dyDescent="0.25">
      <c r="B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2:26" x14ac:dyDescent="0.25">
      <c r="B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2:26" x14ac:dyDescent="0.25">
      <c r="B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2:26" x14ac:dyDescent="0.25">
      <c r="B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2:26" x14ac:dyDescent="0.25">
      <c r="B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2:26" x14ac:dyDescent="0.25">
      <c r="B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2:26" x14ac:dyDescent="0.25">
      <c r="B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2:26" x14ac:dyDescent="0.25">
      <c r="B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2:26" x14ac:dyDescent="0.25">
      <c r="B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2:26" x14ac:dyDescent="0.25">
      <c r="B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2:26" x14ac:dyDescent="0.25">
      <c r="B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2:26" x14ac:dyDescent="0.25">
      <c r="B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2:26" x14ac:dyDescent="0.25">
      <c r="B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2:26" x14ac:dyDescent="0.25">
      <c r="B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2:26" x14ac:dyDescent="0.25">
      <c r="B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2:26" x14ac:dyDescent="0.25">
      <c r="B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2:26" x14ac:dyDescent="0.25">
      <c r="B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2:26" x14ac:dyDescent="0.25">
      <c r="B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2:26" x14ac:dyDescent="0.25">
      <c r="B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2:26" x14ac:dyDescent="0.25">
      <c r="B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2:26" x14ac:dyDescent="0.25">
      <c r="B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2:26" x14ac:dyDescent="0.25">
      <c r="B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2:26" x14ac:dyDescent="0.25">
      <c r="B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2:26" x14ac:dyDescent="0.25">
      <c r="B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2:26" x14ac:dyDescent="0.25">
      <c r="B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2:26" x14ac:dyDescent="0.25">
      <c r="B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2:26" x14ac:dyDescent="0.25">
      <c r="B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2:26" x14ac:dyDescent="0.25">
      <c r="B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2:26" x14ac:dyDescent="0.25">
      <c r="B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2:26" x14ac:dyDescent="0.25">
      <c r="B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2:26" x14ac:dyDescent="0.25">
      <c r="B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2:26" x14ac:dyDescent="0.25">
      <c r="B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2:26" x14ac:dyDescent="0.25">
      <c r="B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2:26" x14ac:dyDescent="0.25">
      <c r="B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2:26" x14ac:dyDescent="0.25">
      <c r="B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2:26" x14ac:dyDescent="0.25">
      <c r="B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2:26" x14ac:dyDescent="0.25">
      <c r="B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2:26" x14ac:dyDescent="0.25">
      <c r="B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2:26" x14ac:dyDescent="0.25">
      <c r="B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2:26" x14ac:dyDescent="0.25">
      <c r="B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2:26" x14ac:dyDescent="0.25">
      <c r="B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2:26" x14ac:dyDescent="0.25">
      <c r="B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2:26" x14ac:dyDescent="0.25">
      <c r="B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2:26" x14ac:dyDescent="0.25">
      <c r="B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2:26" x14ac:dyDescent="0.25">
      <c r="B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2:26" x14ac:dyDescent="0.25">
      <c r="B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2:26" x14ac:dyDescent="0.25">
      <c r="B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2:26" x14ac:dyDescent="0.25">
      <c r="B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2:26" x14ac:dyDescent="0.25">
      <c r="B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2:26" x14ac:dyDescent="0.25">
      <c r="B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2:26" x14ac:dyDescent="0.25">
      <c r="B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2:26" x14ac:dyDescent="0.25">
      <c r="B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2:26" x14ac:dyDescent="0.25">
      <c r="B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2:26" x14ac:dyDescent="0.25">
      <c r="B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2:26" x14ac:dyDescent="0.25">
      <c r="B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2:26" x14ac:dyDescent="0.25">
      <c r="B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2:26" x14ac:dyDescent="0.25">
      <c r="B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2:26" x14ac:dyDescent="0.25">
      <c r="B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2:26" x14ac:dyDescent="0.25">
      <c r="B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2:26" x14ac:dyDescent="0.25">
      <c r="B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2:26" x14ac:dyDescent="0.25">
      <c r="B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2:26" x14ac:dyDescent="0.25">
      <c r="B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2:26" x14ac:dyDescent="0.25">
      <c r="B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2:26" x14ac:dyDescent="0.25">
      <c r="B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2:26" x14ac:dyDescent="0.25">
      <c r="B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2:26" x14ac:dyDescent="0.25">
      <c r="B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2:26" x14ac:dyDescent="0.25">
      <c r="B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2:26" x14ac:dyDescent="0.25">
      <c r="B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2:26" x14ac:dyDescent="0.25">
      <c r="B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2:26" x14ac:dyDescent="0.25">
      <c r="B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2:26" x14ac:dyDescent="0.25">
      <c r="B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2:26" x14ac:dyDescent="0.25">
      <c r="B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2:26" x14ac:dyDescent="0.25">
      <c r="B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2:26" x14ac:dyDescent="0.25">
      <c r="B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2:26" x14ac:dyDescent="0.25">
      <c r="B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2:26" x14ac:dyDescent="0.25">
      <c r="B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2:26" x14ac:dyDescent="0.25">
      <c r="B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2:26" x14ac:dyDescent="0.25">
      <c r="B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2:26" x14ac:dyDescent="0.25">
      <c r="B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2:26" x14ac:dyDescent="0.25">
      <c r="B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2:26" x14ac:dyDescent="0.25">
      <c r="B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2:26" x14ac:dyDescent="0.25">
      <c r="B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2:26" x14ac:dyDescent="0.25">
      <c r="B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2:26" x14ac:dyDescent="0.25">
      <c r="B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2:26" x14ac:dyDescent="0.25">
      <c r="B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2:26" x14ac:dyDescent="0.25">
      <c r="B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2:26" x14ac:dyDescent="0.25">
      <c r="B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2:26" x14ac:dyDescent="0.25">
      <c r="B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2:26" x14ac:dyDescent="0.25">
      <c r="B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2:26" x14ac:dyDescent="0.25">
      <c r="B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2:26" x14ac:dyDescent="0.25">
      <c r="B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2:26" x14ac:dyDescent="0.25">
      <c r="B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2:26" x14ac:dyDescent="0.25">
      <c r="B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2:26" x14ac:dyDescent="0.25">
      <c r="B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2:26" x14ac:dyDescent="0.25">
      <c r="B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2:26" x14ac:dyDescent="0.25">
      <c r="B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2:26" x14ac:dyDescent="0.25">
      <c r="B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2:26" x14ac:dyDescent="0.25">
      <c r="B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2:26" x14ac:dyDescent="0.25">
      <c r="B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2:26" x14ac:dyDescent="0.25">
      <c r="B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2:26" x14ac:dyDescent="0.25">
      <c r="B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2:26" x14ac:dyDescent="0.25">
      <c r="B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2:26" x14ac:dyDescent="0.25">
      <c r="B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2:26" x14ac:dyDescent="0.25">
      <c r="B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2:26" x14ac:dyDescent="0.25">
      <c r="B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2:26" x14ac:dyDescent="0.25">
      <c r="B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2:26" x14ac:dyDescent="0.25">
      <c r="B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2:26" x14ac:dyDescent="0.25">
      <c r="B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2:26" x14ac:dyDescent="0.25">
      <c r="B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2:26" x14ac:dyDescent="0.25">
      <c r="B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2:26" x14ac:dyDescent="0.25">
      <c r="B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2:26" x14ac:dyDescent="0.25">
      <c r="B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2:26" x14ac:dyDescent="0.25">
      <c r="B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2:26" x14ac:dyDescent="0.25">
      <c r="B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2:26" x14ac:dyDescent="0.25">
      <c r="B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2:26" x14ac:dyDescent="0.25">
      <c r="B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2:26" x14ac:dyDescent="0.25">
      <c r="B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2:26" x14ac:dyDescent="0.25">
      <c r="B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2:26" x14ac:dyDescent="0.25">
      <c r="B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2:26" x14ac:dyDescent="0.25">
      <c r="B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2:26" x14ac:dyDescent="0.25">
      <c r="B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2:26" x14ac:dyDescent="0.25">
      <c r="B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2:26" x14ac:dyDescent="0.25">
      <c r="B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2:26" x14ac:dyDescent="0.25">
      <c r="B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2:26" x14ac:dyDescent="0.25">
      <c r="B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2:26" x14ac:dyDescent="0.25">
      <c r="B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2:26" x14ac:dyDescent="0.25">
      <c r="B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2:26" x14ac:dyDescent="0.25">
      <c r="B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2:26" x14ac:dyDescent="0.25">
      <c r="B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2:26" x14ac:dyDescent="0.25">
      <c r="B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2:26" x14ac:dyDescent="0.25">
      <c r="B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2:26" x14ac:dyDescent="0.25">
      <c r="B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2:26" x14ac:dyDescent="0.25">
      <c r="B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2:26" x14ac:dyDescent="0.25">
      <c r="B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2:26" x14ac:dyDescent="0.25">
      <c r="B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2:26" x14ac:dyDescent="0.25">
      <c r="B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2:26" x14ac:dyDescent="0.25">
      <c r="B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2:26" x14ac:dyDescent="0.25">
      <c r="B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2:26" x14ac:dyDescent="0.25">
      <c r="B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2:26" x14ac:dyDescent="0.25">
      <c r="B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2:26" x14ac:dyDescent="0.25">
      <c r="B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2:26" x14ac:dyDescent="0.25">
      <c r="B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2:26" x14ac:dyDescent="0.25">
      <c r="B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2:26" x14ac:dyDescent="0.25">
      <c r="B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2:26" x14ac:dyDescent="0.25">
      <c r="B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2:26" x14ac:dyDescent="0.25">
      <c r="B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2:26" x14ac:dyDescent="0.25">
      <c r="B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2:26" x14ac:dyDescent="0.25">
      <c r="B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2:26" x14ac:dyDescent="0.25">
      <c r="B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2:26" x14ac:dyDescent="0.25">
      <c r="B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2:26" x14ac:dyDescent="0.25">
      <c r="B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2:26" x14ac:dyDescent="0.25">
      <c r="B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2:26" x14ac:dyDescent="0.25">
      <c r="B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2:26" x14ac:dyDescent="0.25">
      <c r="B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2:26" x14ac:dyDescent="0.25">
      <c r="B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2:26" x14ac:dyDescent="0.25">
      <c r="B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2:26" x14ac:dyDescent="0.25">
      <c r="B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2:26" x14ac:dyDescent="0.25">
      <c r="B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2:26" x14ac:dyDescent="0.25">
      <c r="B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2:26" x14ac:dyDescent="0.25">
      <c r="B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2:26" x14ac:dyDescent="0.25">
      <c r="B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2:26" x14ac:dyDescent="0.25">
      <c r="B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2:26" x14ac:dyDescent="0.25">
      <c r="B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2:26" x14ac:dyDescent="0.25">
      <c r="B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2:26" x14ac:dyDescent="0.25">
      <c r="B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2:26" x14ac:dyDescent="0.25">
      <c r="B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2:26" x14ac:dyDescent="0.25">
      <c r="B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2:26" x14ac:dyDescent="0.25">
      <c r="B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2:26" x14ac:dyDescent="0.25">
      <c r="B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2:26" x14ac:dyDescent="0.25">
      <c r="B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2:26" x14ac:dyDescent="0.25">
      <c r="B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2:26" x14ac:dyDescent="0.25">
      <c r="B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2:26" x14ac:dyDescent="0.25">
      <c r="B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2:26" x14ac:dyDescent="0.25">
      <c r="B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2:26" x14ac:dyDescent="0.25">
      <c r="B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2:26" x14ac:dyDescent="0.25">
      <c r="B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row r="1001" spans="2:26" x14ac:dyDescent="0.25">
      <c r="B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row>
    <row r="1002" spans="2:26" x14ac:dyDescent="0.25">
      <c r="B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row>
    <row r="1003" spans="2:26" x14ac:dyDescent="0.25">
      <c r="B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row>
    <row r="1004" spans="2:26" x14ac:dyDescent="0.25">
      <c r="B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row>
    <row r="1005" spans="2:26" x14ac:dyDescent="0.25">
      <c r="B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row>
    <row r="1006" spans="2:26" x14ac:dyDescent="0.25">
      <c r="B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row>
    <row r="1007" spans="2:26" x14ac:dyDescent="0.25">
      <c r="B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row>
    <row r="1008" spans="2:26" x14ac:dyDescent="0.25">
      <c r="B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row>
    <row r="1009" spans="2:26" x14ac:dyDescent="0.25">
      <c r="B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row>
    <row r="1010" spans="2:26" x14ac:dyDescent="0.25">
      <c r="B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row>
    <row r="1011" spans="2:26" x14ac:dyDescent="0.25">
      <c r="B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row>
    <row r="1012" spans="2:26" x14ac:dyDescent="0.25">
      <c r="B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row>
    <row r="1013" spans="2:26" x14ac:dyDescent="0.25">
      <c r="B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row>
    <row r="1014" spans="2:26" x14ac:dyDescent="0.25">
      <c r="B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row>
    <row r="1015" spans="2:26" x14ac:dyDescent="0.25">
      <c r="B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row>
    <row r="1016" spans="2:26" x14ac:dyDescent="0.25">
      <c r="B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row>
    <row r="1017" spans="2:26" x14ac:dyDescent="0.25">
      <c r="B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row>
    <row r="1018" spans="2:26" x14ac:dyDescent="0.25">
      <c r="B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row>
    <row r="1019" spans="2:26" x14ac:dyDescent="0.25">
      <c r="B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row>
    <row r="1020" spans="2:26" x14ac:dyDescent="0.25">
      <c r="B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row>
    <row r="1021" spans="2:26" x14ac:dyDescent="0.25">
      <c r="B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row>
    <row r="1022" spans="2:26" x14ac:dyDescent="0.25">
      <c r="B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row>
    <row r="1023" spans="2:26" x14ac:dyDescent="0.25">
      <c r="B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row>
    <row r="1024" spans="2:26" x14ac:dyDescent="0.25">
      <c r="B1024" s="121"/>
      <c r="E1024" s="121"/>
      <c r="F1024" s="121"/>
      <c r="G1024" s="121"/>
      <c r="H1024" s="121"/>
      <c r="I1024" s="121"/>
      <c r="J1024" s="121"/>
      <c r="K1024" s="121"/>
      <c r="L1024" s="121"/>
      <c r="M1024" s="121"/>
      <c r="N1024" s="121"/>
      <c r="O1024" s="121"/>
      <c r="P1024" s="121"/>
      <c r="Q1024" s="121"/>
      <c r="R1024" s="121"/>
      <c r="S1024" s="121"/>
      <c r="T1024" s="121"/>
      <c r="U1024" s="121"/>
      <c r="V1024" s="121"/>
      <c r="W1024" s="121"/>
      <c r="X1024" s="121"/>
      <c r="Y1024" s="121"/>
      <c r="Z1024" s="121"/>
    </row>
    <row r="1025" spans="2:26" x14ac:dyDescent="0.25">
      <c r="B1025" s="121"/>
      <c r="E1025" s="121"/>
      <c r="F1025" s="121"/>
      <c r="G1025" s="121"/>
      <c r="H1025" s="121"/>
      <c r="I1025" s="121"/>
      <c r="J1025" s="121"/>
      <c r="K1025" s="121"/>
      <c r="L1025" s="121"/>
      <c r="M1025" s="121"/>
      <c r="N1025" s="121"/>
      <c r="O1025" s="121"/>
      <c r="P1025" s="121"/>
      <c r="Q1025" s="121"/>
      <c r="R1025" s="121"/>
      <c r="S1025" s="121"/>
      <c r="T1025" s="121"/>
      <c r="U1025" s="121"/>
      <c r="V1025" s="121"/>
      <c r="W1025" s="121"/>
      <c r="X1025" s="121"/>
      <c r="Y1025" s="121"/>
      <c r="Z1025" s="121"/>
    </row>
    <row r="1026" spans="2:26" x14ac:dyDescent="0.25">
      <c r="B1026" s="121"/>
      <c r="E1026" s="121"/>
      <c r="F1026" s="121"/>
      <c r="G1026" s="121"/>
      <c r="H1026" s="121"/>
      <c r="I1026" s="121"/>
      <c r="J1026" s="121"/>
      <c r="K1026" s="121"/>
      <c r="L1026" s="121"/>
      <c r="M1026" s="121"/>
      <c r="N1026" s="121"/>
      <c r="O1026" s="121"/>
      <c r="P1026" s="121"/>
      <c r="Q1026" s="121"/>
      <c r="R1026" s="121"/>
      <c r="S1026" s="121"/>
      <c r="T1026" s="121"/>
      <c r="U1026" s="121"/>
      <c r="V1026" s="121"/>
      <c r="W1026" s="121"/>
      <c r="X1026" s="121"/>
      <c r="Y1026" s="121"/>
      <c r="Z1026" s="121"/>
    </row>
    <row r="1027" spans="2:26" x14ac:dyDescent="0.25">
      <c r="B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row>
    <row r="1028" spans="2:26" x14ac:dyDescent="0.25">
      <c r="B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row>
    <row r="1029" spans="2:26" x14ac:dyDescent="0.25">
      <c r="B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row>
    <row r="1030" spans="2:26" x14ac:dyDescent="0.25">
      <c r="B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row>
    <row r="1031" spans="2:26" x14ac:dyDescent="0.25">
      <c r="B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row>
    <row r="1032" spans="2:26" x14ac:dyDescent="0.25">
      <c r="B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row>
    <row r="1033" spans="2:26" x14ac:dyDescent="0.25">
      <c r="B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row>
    <row r="1034" spans="2:26" x14ac:dyDescent="0.25">
      <c r="B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row>
    <row r="1035" spans="2:26" x14ac:dyDescent="0.25">
      <c r="B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row>
    <row r="1036" spans="2:26" x14ac:dyDescent="0.25">
      <c r="B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row>
    <row r="1037" spans="2:26" x14ac:dyDescent="0.25">
      <c r="B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row>
    <row r="1038" spans="2:26" x14ac:dyDescent="0.25">
      <c r="B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row>
    <row r="1039" spans="2:26" x14ac:dyDescent="0.25">
      <c r="B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row>
    <row r="1040" spans="2:26" x14ac:dyDescent="0.25">
      <c r="B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row>
    <row r="1041" spans="2:26" x14ac:dyDescent="0.25">
      <c r="B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row>
    <row r="1042" spans="2:26" x14ac:dyDescent="0.25">
      <c r="B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row>
    <row r="1043" spans="2:26" x14ac:dyDescent="0.25">
      <c r="B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row>
    <row r="1044" spans="2:26" x14ac:dyDescent="0.25">
      <c r="B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row>
    <row r="1045" spans="2:26" x14ac:dyDescent="0.25">
      <c r="B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row>
    <row r="1046" spans="2:26" x14ac:dyDescent="0.25">
      <c r="B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row>
    <row r="1047" spans="2:26" x14ac:dyDescent="0.25">
      <c r="B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row>
    <row r="1048" spans="2:26" x14ac:dyDescent="0.25">
      <c r="B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row>
    <row r="1049" spans="2:26" x14ac:dyDescent="0.25">
      <c r="B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row>
    <row r="1050" spans="2:26" x14ac:dyDescent="0.25">
      <c r="B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row>
    <row r="1051" spans="2:26" x14ac:dyDescent="0.25">
      <c r="B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row>
    <row r="1052" spans="2:26" x14ac:dyDescent="0.25">
      <c r="B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row>
    <row r="1053" spans="2:26" x14ac:dyDescent="0.25">
      <c r="B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row>
    <row r="1054" spans="2:26" x14ac:dyDescent="0.25">
      <c r="B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row>
    <row r="1055" spans="2:26" x14ac:dyDescent="0.25">
      <c r="B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row>
    <row r="1056" spans="2:26" x14ac:dyDescent="0.25">
      <c r="B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row>
    <row r="1057" spans="2:26" x14ac:dyDescent="0.25">
      <c r="B1057" s="121"/>
      <c r="E1057" s="121"/>
      <c r="F1057" s="121"/>
      <c r="G1057" s="121"/>
      <c r="H1057" s="121"/>
      <c r="I1057" s="121"/>
      <c r="J1057" s="121"/>
      <c r="K1057" s="121"/>
      <c r="L1057" s="121"/>
      <c r="M1057" s="121"/>
      <c r="N1057" s="121"/>
      <c r="O1057" s="121"/>
      <c r="P1057" s="121"/>
      <c r="Q1057" s="121"/>
      <c r="R1057" s="121"/>
      <c r="S1057" s="121"/>
      <c r="T1057" s="121"/>
      <c r="U1057" s="121"/>
      <c r="V1057" s="121"/>
      <c r="W1057" s="121"/>
      <c r="X1057" s="121"/>
      <c r="Y1057" s="121"/>
      <c r="Z1057" s="121"/>
    </row>
    <row r="1058" spans="2:26" x14ac:dyDescent="0.25">
      <c r="B1058" s="121"/>
      <c r="E1058" s="121"/>
      <c r="F1058" s="121"/>
      <c r="G1058" s="121"/>
      <c r="H1058" s="121"/>
      <c r="I1058" s="121"/>
      <c r="J1058" s="121"/>
      <c r="K1058" s="121"/>
      <c r="L1058" s="121"/>
      <c r="M1058" s="121"/>
      <c r="N1058" s="121"/>
      <c r="O1058" s="121"/>
      <c r="P1058" s="121"/>
      <c r="Q1058" s="121"/>
      <c r="R1058" s="121"/>
      <c r="S1058" s="121"/>
      <c r="T1058" s="121"/>
      <c r="U1058" s="121"/>
      <c r="V1058" s="121"/>
      <c r="W1058" s="121"/>
      <c r="X1058" s="121"/>
      <c r="Y1058" s="121"/>
      <c r="Z1058" s="121"/>
    </row>
    <row r="1059" spans="2:26" x14ac:dyDescent="0.25">
      <c r="B1059" s="121"/>
      <c r="E1059" s="121"/>
      <c r="F1059" s="121"/>
      <c r="G1059" s="121"/>
      <c r="H1059" s="121"/>
      <c r="I1059" s="121"/>
      <c r="J1059" s="121"/>
      <c r="K1059" s="121"/>
      <c r="L1059" s="121"/>
      <c r="M1059" s="121"/>
      <c r="N1059" s="121"/>
      <c r="O1059" s="121"/>
      <c r="P1059" s="121"/>
      <c r="Q1059" s="121"/>
      <c r="R1059" s="121"/>
      <c r="S1059" s="121"/>
      <c r="T1059" s="121"/>
      <c r="U1059" s="121"/>
      <c r="V1059" s="121"/>
      <c r="W1059" s="121"/>
      <c r="X1059" s="121"/>
      <c r="Y1059" s="121"/>
      <c r="Z1059" s="121"/>
    </row>
    <row r="1060" spans="2:26" x14ac:dyDescent="0.25">
      <c r="B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row>
    <row r="1061" spans="2:26" x14ac:dyDescent="0.25">
      <c r="B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row>
    <row r="1062" spans="2:26" x14ac:dyDescent="0.25">
      <c r="B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row>
    <row r="1064" spans="2:26" x14ac:dyDescent="0.25">
      <c r="C1064" s="132">
        <f>SUBTOTAL(9,C97:C1063)</f>
        <v>0</v>
      </c>
    </row>
  </sheetData>
  <sheetProtection formatCells="0" formatColumns="0" formatRows="0" insertColumns="0" insertRows="0" insertHyperlinks="0" deleteColumns="0" deleteRows="0" sort="0" autoFilter="0" pivotTables="0"/>
  <autoFilter ref="D1:D1062"/>
  <mergeCells count="17">
    <mergeCell ref="E3:F3"/>
    <mergeCell ref="F8:F12"/>
    <mergeCell ref="G8:G12"/>
    <mergeCell ref="H8:H12"/>
    <mergeCell ref="I8:I12"/>
    <mergeCell ref="F5:J6"/>
    <mergeCell ref="J8:J12"/>
    <mergeCell ref="F14:F18"/>
    <mergeCell ref="G14:G18"/>
    <mergeCell ref="H14:H18"/>
    <mergeCell ref="I14:I18"/>
    <mergeCell ref="J14:J18"/>
    <mergeCell ref="F20:F24"/>
    <mergeCell ref="H20:H24"/>
    <mergeCell ref="G20:G24"/>
    <mergeCell ref="I20:I24"/>
    <mergeCell ref="J20:J24"/>
  </mergeCells>
  <dataValidations count="2">
    <dataValidation type="decimal" allowBlank="1" showInputMessage="1" showErrorMessage="1" sqref="C4:C94">
      <formula1>0</formula1>
      <formula2>8</formula2>
    </dataValidation>
    <dataValidation type="list" allowBlank="1" showInputMessage="1" showErrorMessage="1" sqref="D96:D1048576 D4:D94">
      <formula1>$F$29:$F$41</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70" zoomScaleNormal="70" workbookViewId="0">
      <selection activeCell="Q16" sqref="Q16"/>
    </sheetView>
  </sheetViews>
  <sheetFormatPr defaultColWidth="13.5" defaultRowHeight="15" customHeight="1" x14ac:dyDescent="0.25"/>
  <cols>
    <col min="1" max="1" width="4" style="151" customWidth="1"/>
    <col min="2" max="2" width="38" style="151" customWidth="1"/>
    <col min="3" max="3" width="12.5" style="143" customWidth="1"/>
    <col min="4" max="4" width="13.5" style="143" customWidth="1"/>
    <col min="5" max="7" width="12.5" style="143" customWidth="1"/>
    <col min="8" max="8" width="17" style="143" customWidth="1"/>
    <col min="9" max="9" width="12.5" style="143" customWidth="1"/>
    <col min="10" max="26" width="10.5" style="143" customWidth="1"/>
    <col min="27" max="16384" width="13.5" style="143"/>
  </cols>
  <sheetData>
    <row r="1" spans="1:15" ht="26.25" x14ac:dyDescent="0.4">
      <c r="A1" s="149"/>
      <c r="B1" s="203" t="s">
        <v>44</v>
      </c>
      <c r="C1" s="204"/>
      <c r="D1" s="204"/>
      <c r="E1" s="204"/>
      <c r="F1" s="204"/>
      <c r="G1" s="204"/>
      <c r="H1" s="205"/>
    </row>
    <row r="2" spans="1:15" ht="15.75" x14ac:dyDescent="0.25">
      <c r="A2" s="150"/>
      <c r="B2" s="144"/>
      <c r="C2" s="22"/>
      <c r="D2" s="22"/>
      <c r="E2" s="22"/>
      <c r="F2" s="22"/>
      <c r="G2" s="22"/>
      <c r="H2" s="23"/>
    </row>
    <row r="3" spans="1:15" ht="15.75" x14ac:dyDescent="0.25">
      <c r="A3" s="150"/>
      <c r="B3" s="152" t="s">
        <v>45</v>
      </c>
      <c r="C3" s="206"/>
      <c r="D3" s="207"/>
      <c r="E3" s="207"/>
      <c r="F3" s="22"/>
      <c r="G3" s="22"/>
      <c r="H3" s="23"/>
    </row>
    <row r="4" spans="1:15" ht="15.75" x14ac:dyDescent="0.25">
      <c r="A4" s="150"/>
      <c r="B4" s="152" t="s">
        <v>46</v>
      </c>
      <c r="C4" s="208"/>
      <c r="D4" s="209"/>
      <c r="E4" s="209"/>
      <c r="F4" s="22"/>
      <c r="G4" s="22"/>
      <c r="H4" s="23"/>
    </row>
    <row r="5" spans="1:15" ht="15.75" x14ac:dyDescent="0.25">
      <c r="A5" s="150"/>
      <c r="B5" s="144"/>
      <c r="C5" s="22"/>
      <c r="D5" s="22"/>
      <c r="E5" s="22"/>
      <c r="F5" s="22"/>
      <c r="G5" s="22"/>
      <c r="H5" s="23"/>
    </row>
    <row r="6" spans="1:15" ht="16.5" thickBot="1" x14ac:dyDescent="0.3">
      <c r="A6" s="150"/>
      <c r="B6" s="210"/>
      <c r="C6" s="211"/>
      <c r="D6" s="211"/>
      <c r="E6" s="211"/>
      <c r="F6" s="22"/>
      <c r="G6" s="22"/>
      <c r="H6" s="23"/>
    </row>
    <row r="7" spans="1:15" ht="15.75" x14ac:dyDescent="0.25">
      <c r="A7" s="150"/>
      <c r="B7" s="153" t="s">
        <v>9</v>
      </c>
      <c r="C7" s="22"/>
      <c r="D7" s="22"/>
      <c r="E7" s="22"/>
      <c r="F7" s="22"/>
      <c r="G7" s="22"/>
      <c r="H7" s="23"/>
    </row>
    <row r="8" spans="1:15" ht="15.75" x14ac:dyDescent="0.25">
      <c r="A8" s="150"/>
      <c r="B8" s="144"/>
      <c r="C8" s="22"/>
      <c r="D8" s="22"/>
      <c r="E8" s="22"/>
      <c r="F8" s="22"/>
      <c r="G8" s="22"/>
      <c r="H8" s="23"/>
    </row>
    <row r="9" spans="1:15" ht="16.5" thickBot="1" x14ac:dyDescent="0.3">
      <c r="A9" s="150"/>
      <c r="B9" s="153" t="s">
        <v>47</v>
      </c>
      <c r="C9" s="22"/>
      <c r="D9" s="22"/>
      <c r="E9" s="22"/>
      <c r="F9" s="22"/>
      <c r="G9" s="22"/>
      <c r="H9" s="23"/>
    </row>
    <row r="10" spans="1:15" ht="54" customHeight="1" thickBot="1" x14ac:dyDescent="0.3">
      <c r="A10" s="150"/>
      <c r="B10" s="154" t="s">
        <v>48</v>
      </c>
      <c r="C10" s="155" t="s">
        <v>70</v>
      </c>
      <c r="D10" s="155" t="s">
        <v>71</v>
      </c>
      <c r="E10" s="155" t="s">
        <v>72</v>
      </c>
      <c r="F10" s="155" t="s">
        <v>73</v>
      </c>
      <c r="G10" s="156" t="s">
        <v>49</v>
      </c>
      <c r="H10" s="157" t="s">
        <v>50</v>
      </c>
      <c r="K10" s="212" t="s">
        <v>77</v>
      </c>
      <c r="L10" s="213"/>
      <c r="M10" s="213"/>
      <c r="N10" s="213"/>
      <c r="O10" s="214"/>
    </row>
    <row r="11" spans="1:15" ht="15.75" customHeight="1" x14ac:dyDescent="0.25">
      <c r="A11" s="150"/>
      <c r="B11" s="145"/>
      <c r="C11" s="35">
        <v>0</v>
      </c>
      <c r="D11" s="27">
        <f>C11*1.5</f>
        <v>0</v>
      </c>
      <c r="E11" s="35">
        <v>0</v>
      </c>
      <c r="F11" s="27">
        <f>D11-E11</f>
        <v>0</v>
      </c>
      <c r="G11" s="28">
        <f>B11+90</f>
        <v>90</v>
      </c>
      <c r="H11" s="29"/>
      <c r="K11" s="215"/>
      <c r="L11" s="216"/>
      <c r="M11" s="216"/>
      <c r="N11" s="216"/>
      <c r="O11" s="217"/>
    </row>
    <row r="12" spans="1:15" ht="15.75" customHeight="1" x14ac:dyDescent="0.25">
      <c r="A12" s="150"/>
      <c r="B12" s="146"/>
      <c r="C12" s="36"/>
      <c r="D12" s="25">
        <f t="shared" ref="D12:D47" si="0">C12*1.5</f>
        <v>0</v>
      </c>
      <c r="E12" s="36"/>
      <c r="F12" s="25">
        <f>F11+D12-E12</f>
        <v>0</v>
      </c>
      <c r="G12" s="26">
        <f t="shared" ref="G12:G47" si="1">B12+90</f>
        <v>90</v>
      </c>
      <c r="H12" s="30"/>
      <c r="K12" s="215"/>
      <c r="L12" s="216"/>
      <c r="M12" s="216"/>
      <c r="N12" s="216"/>
      <c r="O12" s="217"/>
    </row>
    <row r="13" spans="1:15" ht="15.75" customHeight="1" x14ac:dyDescent="0.25">
      <c r="A13" s="150"/>
      <c r="B13" s="146"/>
      <c r="C13" s="36"/>
      <c r="D13" s="25">
        <f t="shared" si="0"/>
        <v>0</v>
      </c>
      <c r="E13" s="36"/>
      <c r="F13" s="25">
        <f t="shared" ref="F13:F47" si="2">F12+D13-E13</f>
        <v>0</v>
      </c>
      <c r="G13" s="26">
        <f t="shared" si="1"/>
        <v>90</v>
      </c>
      <c r="H13" s="30"/>
      <c r="K13" s="215"/>
      <c r="L13" s="216"/>
      <c r="M13" s="216"/>
      <c r="N13" s="216"/>
      <c r="O13" s="217"/>
    </row>
    <row r="14" spans="1:15" ht="15.75" customHeight="1" x14ac:dyDescent="0.25">
      <c r="A14" s="150"/>
      <c r="B14" s="146"/>
      <c r="C14" s="36"/>
      <c r="D14" s="25">
        <f t="shared" si="0"/>
        <v>0</v>
      </c>
      <c r="E14" s="36"/>
      <c r="F14" s="25">
        <f t="shared" si="2"/>
        <v>0</v>
      </c>
      <c r="G14" s="26">
        <f t="shared" si="1"/>
        <v>90</v>
      </c>
      <c r="H14" s="30"/>
      <c r="K14" s="215"/>
      <c r="L14" s="216"/>
      <c r="M14" s="216"/>
      <c r="N14" s="216"/>
      <c r="O14" s="217"/>
    </row>
    <row r="15" spans="1:15" ht="16.5" customHeight="1" x14ac:dyDescent="0.25">
      <c r="A15" s="150"/>
      <c r="B15" s="147"/>
      <c r="C15" s="36"/>
      <c r="D15" s="25">
        <f t="shared" si="0"/>
        <v>0</v>
      </c>
      <c r="E15" s="36"/>
      <c r="F15" s="25">
        <f t="shared" si="2"/>
        <v>0</v>
      </c>
      <c r="G15" s="26">
        <f t="shared" si="1"/>
        <v>90</v>
      </c>
      <c r="H15" s="31"/>
      <c r="K15" s="215"/>
      <c r="L15" s="216"/>
      <c r="M15" s="216"/>
      <c r="N15" s="216"/>
      <c r="O15" s="217"/>
    </row>
    <row r="16" spans="1:15" ht="15.75" x14ac:dyDescent="0.25">
      <c r="A16" s="150"/>
      <c r="B16" s="147"/>
      <c r="C16" s="36"/>
      <c r="D16" s="25">
        <f t="shared" si="0"/>
        <v>0</v>
      </c>
      <c r="E16" s="36"/>
      <c r="F16" s="25">
        <f t="shared" si="2"/>
        <v>0</v>
      </c>
      <c r="G16" s="26">
        <f t="shared" si="1"/>
        <v>90</v>
      </c>
      <c r="H16" s="31"/>
      <c r="K16" s="215"/>
      <c r="L16" s="216"/>
      <c r="M16" s="216"/>
      <c r="N16" s="216"/>
      <c r="O16" s="217"/>
    </row>
    <row r="17" spans="1:15" ht="15.75" x14ac:dyDescent="0.25">
      <c r="A17" s="150"/>
      <c r="B17" s="147"/>
      <c r="C17" s="36"/>
      <c r="D17" s="25">
        <f t="shared" si="0"/>
        <v>0</v>
      </c>
      <c r="E17" s="36"/>
      <c r="F17" s="25">
        <f t="shared" si="2"/>
        <v>0</v>
      </c>
      <c r="G17" s="26">
        <f t="shared" si="1"/>
        <v>90</v>
      </c>
      <c r="H17" s="31"/>
      <c r="K17" s="215"/>
      <c r="L17" s="216"/>
      <c r="M17" s="216"/>
      <c r="N17" s="216"/>
      <c r="O17" s="217"/>
    </row>
    <row r="18" spans="1:15" ht="15.75" x14ac:dyDescent="0.25">
      <c r="A18" s="150"/>
      <c r="B18" s="147"/>
      <c r="C18" s="36"/>
      <c r="D18" s="25">
        <f t="shared" si="0"/>
        <v>0</v>
      </c>
      <c r="E18" s="36"/>
      <c r="F18" s="25">
        <f t="shared" si="2"/>
        <v>0</v>
      </c>
      <c r="G18" s="26">
        <f t="shared" si="1"/>
        <v>90</v>
      </c>
      <c r="H18" s="31"/>
      <c r="K18" s="215"/>
      <c r="L18" s="216"/>
      <c r="M18" s="216"/>
      <c r="N18" s="216"/>
      <c r="O18" s="217"/>
    </row>
    <row r="19" spans="1:15" ht="15.75" x14ac:dyDescent="0.25">
      <c r="A19" s="150"/>
      <c r="B19" s="147"/>
      <c r="C19" s="36"/>
      <c r="D19" s="25">
        <f t="shared" si="0"/>
        <v>0</v>
      </c>
      <c r="E19" s="36"/>
      <c r="F19" s="25">
        <f t="shared" si="2"/>
        <v>0</v>
      </c>
      <c r="G19" s="26">
        <f t="shared" si="1"/>
        <v>90</v>
      </c>
      <c r="H19" s="31"/>
      <c r="K19" s="215"/>
      <c r="L19" s="216"/>
      <c r="M19" s="216"/>
      <c r="N19" s="216"/>
      <c r="O19" s="217"/>
    </row>
    <row r="20" spans="1:15" ht="15.75" x14ac:dyDescent="0.25">
      <c r="A20" s="150"/>
      <c r="B20" s="147"/>
      <c r="C20" s="36"/>
      <c r="D20" s="25">
        <f t="shared" si="0"/>
        <v>0</v>
      </c>
      <c r="E20" s="36"/>
      <c r="F20" s="25">
        <f t="shared" si="2"/>
        <v>0</v>
      </c>
      <c r="G20" s="26">
        <f t="shared" si="1"/>
        <v>90</v>
      </c>
      <c r="H20" s="31"/>
      <c r="K20" s="215"/>
      <c r="L20" s="216"/>
      <c r="M20" s="216"/>
      <c r="N20" s="216"/>
      <c r="O20" s="217"/>
    </row>
    <row r="21" spans="1:15" ht="15.75" x14ac:dyDescent="0.25">
      <c r="A21" s="150"/>
      <c r="B21" s="147"/>
      <c r="C21" s="36"/>
      <c r="D21" s="25">
        <f t="shared" si="0"/>
        <v>0</v>
      </c>
      <c r="E21" s="36"/>
      <c r="F21" s="25">
        <f t="shared" si="2"/>
        <v>0</v>
      </c>
      <c r="G21" s="26">
        <f t="shared" si="1"/>
        <v>90</v>
      </c>
      <c r="H21" s="31"/>
      <c r="K21" s="215"/>
      <c r="L21" s="216"/>
      <c r="M21" s="216"/>
      <c r="N21" s="216"/>
      <c r="O21" s="217"/>
    </row>
    <row r="22" spans="1:15" ht="15.75" x14ac:dyDescent="0.25">
      <c r="A22" s="150"/>
      <c r="B22" s="147"/>
      <c r="C22" s="36"/>
      <c r="D22" s="25">
        <f t="shared" si="0"/>
        <v>0</v>
      </c>
      <c r="E22" s="36"/>
      <c r="F22" s="25">
        <f t="shared" si="2"/>
        <v>0</v>
      </c>
      <c r="G22" s="26">
        <f t="shared" si="1"/>
        <v>90</v>
      </c>
      <c r="H22" s="31"/>
      <c r="K22" s="215"/>
      <c r="L22" s="216"/>
      <c r="M22" s="216"/>
      <c r="N22" s="216"/>
      <c r="O22" s="217"/>
    </row>
    <row r="23" spans="1:15" ht="15.75" x14ac:dyDescent="0.25">
      <c r="A23" s="150"/>
      <c r="B23" s="147"/>
      <c r="C23" s="36"/>
      <c r="D23" s="25">
        <f t="shared" si="0"/>
        <v>0</v>
      </c>
      <c r="E23" s="36"/>
      <c r="F23" s="25">
        <f t="shared" si="2"/>
        <v>0</v>
      </c>
      <c r="G23" s="26">
        <f t="shared" si="1"/>
        <v>90</v>
      </c>
      <c r="H23" s="31"/>
      <c r="K23" s="215"/>
      <c r="L23" s="216"/>
      <c r="M23" s="216"/>
      <c r="N23" s="216"/>
      <c r="O23" s="217"/>
    </row>
    <row r="24" spans="1:15" ht="15.75" x14ac:dyDescent="0.25">
      <c r="A24" s="150"/>
      <c r="B24" s="147"/>
      <c r="C24" s="36"/>
      <c r="D24" s="25">
        <f t="shared" si="0"/>
        <v>0</v>
      </c>
      <c r="E24" s="36"/>
      <c r="F24" s="25">
        <f t="shared" si="2"/>
        <v>0</v>
      </c>
      <c r="G24" s="26">
        <f t="shared" si="1"/>
        <v>90</v>
      </c>
      <c r="H24" s="31"/>
      <c r="K24" s="215"/>
      <c r="L24" s="216"/>
      <c r="M24" s="216"/>
      <c r="N24" s="216"/>
      <c r="O24" s="217"/>
    </row>
    <row r="25" spans="1:15" ht="15.75" x14ac:dyDescent="0.25">
      <c r="A25" s="150"/>
      <c r="B25" s="147"/>
      <c r="C25" s="36"/>
      <c r="D25" s="25">
        <f t="shared" si="0"/>
        <v>0</v>
      </c>
      <c r="E25" s="36"/>
      <c r="F25" s="25">
        <f t="shared" si="2"/>
        <v>0</v>
      </c>
      <c r="G25" s="26">
        <f t="shared" si="1"/>
        <v>90</v>
      </c>
      <c r="H25" s="31"/>
      <c r="K25" s="215"/>
      <c r="L25" s="216"/>
      <c r="M25" s="216"/>
      <c r="N25" s="216"/>
      <c r="O25" s="217"/>
    </row>
    <row r="26" spans="1:15" ht="15.75" x14ac:dyDescent="0.25">
      <c r="A26" s="150"/>
      <c r="B26" s="147"/>
      <c r="C26" s="36"/>
      <c r="D26" s="25">
        <f t="shared" si="0"/>
        <v>0</v>
      </c>
      <c r="E26" s="36"/>
      <c r="F26" s="25">
        <f t="shared" si="2"/>
        <v>0</v>
      </c>
      <c r="G26" s="26">
        <f t="shared" si="1"/>
        <v>90</v>
      </c>
      <c r="H26" s="31"/>
      <c r="K26" s="215"/>
      <c r="L26" s="216"/>
      <c r="M26" s="216"/>
      <c r="N26" s="216"/>
      <c r="O26" s="217"/>
    </row>
    <row r="27" spans="1:15" ht="15.75" x14ac:dyDescent="0.25">
      <c r="A27" s="150"/>
      <c r="B27" s="147"/>
      <c r="C27" s="36"/>
      <c r="D27" s="25">
        <f t="shared" si="0"/>
        <v>0</v>
      </c>
      <c r="E27" s="36"/>
      <c r="F27" s="25">
        <f t="shared" si="2"/>
        <v>0</v>
      </c>
      <c r="G27" s="26">
        <f t="shared" si="1"/>
        <v>90</v>
      </c>
      <c r="H27" s="31"/>
      <c r="K27" s="215"/>
      <c r="L27" s="216"/>
      <c r="M27" s="216"/>
      <c r="N27" s="216"/>
      <c r="O27" s="217"/>
    </row>
    <row r="28" spans="1:15" ht="15.75" x14ac:dyDescent="0.25">
      <c r="A28" s="150"/>
      <c r="B28" s="147"/>
      <c r="C28" s="36"/>
      <c r="D28" s="25">
        <f t="shared" si="0"/>
        <v>0</v>
      </c>
      <c r="E28" s="36"/>
      <c r="F28" s="25">
        <f t="shared" si="2"/>
        <v>0</v>
      </c>
      <c r="G28" s="26">
        <f t="shared" si="1"/>
        <v>90</v>
      </c>
      <c r="H28" s="31"/>
      <c r="K28" s="215"/>
      <c r="L28" s="216"/>
      <c r="M28" s="216"/>
      <c r="N28" s="216"/>
      <c r="O28" s="217"/>
    </row>
    <row r="29" spans="1:15" ht="15.75" x14ac:dyDescent="0.25">
      <c r="A29" s="150"/>
      <c r="B29" s="147"/>
      <c r="C29" s="36"/>
      <c r="D29" s="25">
        <f t="shared" si="0"/>
        <v>0</v>
      </c>
      <c r="E29" s="36"/>
      <c r="F29" s="25">
        <f t="shared" si="2"/>
        <v>0</v>
      </c>
      <c r="G29" s="26">
        <f t="shared" si="1"/>
        <v>90</v>
      </c>
      <c r="H29" s="31"/>
      <c r="K29" s="215"/>
      <c r="L29" s="216"/>
      <c r="M29" s="216"/>
      <c r="N29" s="216"/>
      <c r="O29" s="217"/>
    </row>
    <row r="30" spans="1:15" ht="15.75" x14ac:dyDescent="0.25">
      <c r="A30" s="150"/>
      <c r="B30" s="147"/>
      <c r="C30" s="36"/>
      <c r="D30" s="25">
        <f t="shared" si="0"/>
        <v>0</v>
      </c>
      <c r="E30" s="36"/>
      <c r="F30" s="25">
        <f t="shared" si="2"/>
        <v>0</v>
      </c>
      <c r="G30" s="26">
        <f t="shared" si="1"/>
        <v>90</v>
      </c>
      <c r="H30" s="31"/>
      <c r="K30" s="215"/>
      <c r="L30" s="216"/>
      <c r="M30" s="216"/>
      <c r="N30" s="216"/>
      <c r="O30" s="217"/>
    </row>
    <row r="31" spans="1:15" ht="15.75" x14ac:dyDescent="0.25">
      <c r="A31" s="150"/>
      <c r="B31" s="147"/>
      <c r="C31" s="36"/>
      <c r="D31" s="25">
        <f t="shared" si="0"/>
        <v>0</v>
      </c>
      <c r="E31" s="36"/>
      <c r="F31" s="25">
        <f t="shared" si="2"/>
        <v>0</v>
      </c>
      <c r="G31" s="26">
        <f t="shared" si="1"/>
        <v>90</v>
      </c>
      <c r="H31" s="31"/>
      <c r="K31" s="215"/>
      <c r="L31" s="216"/>
      <c r="M31" s="216"/>
      <c r="N31" s="216"/>
      <c r="O31" s="217"/>
    </row>
    <row r="32" spans="1:15" ht="15.75" x14ac:dyDescent="0.25">
      <c r="A32" s="150"/>
      <c r="B32" s="147"/>
      <c r="C32" s="36"/>
      <c r="D32" s="25">
        <f t="shared" si="0"/>
        <v>0</v>
      </c>
      <c r="E32" s="36"/>
      <c r="F32" s="25">
        <f t="shared" si="2"/>
        <v>0</v>
      </c>
      <c r="G32" s="26">
        <f t="shared" si="1"/>
        <v>90</v>
      </c>
      <c r="H32" s="31"/>
      <c r="K32" s="215"/>
      <c r="L32" s="216"/>
      <c r="M32" s="216"/>
      <c r="N32" s="216"/>
      <c r="O32" s="217"/>
    </row>
    <row r="33" spans="1:15" ht="15.75" x14ac:dyDescent="0.25">
      <c r="A33" s="150"/>
      <c r="B33" s="147"/>
      <c r="C33" s="36"/>
      <c r="D33" s="25">
        <f t="shared" si="0"/>
        <v>0</v>
      </c>
      <c r="E33" s="36"/>
      <c r="F33" s="25">
        <f t="shared" si="2"/>
        <v>0</v>
      </c>
      <c r="G33" s="26">
        <f t="shared" si="1"/>
        <v>90</v>
      </c>
      <c r="H33" s="31"/>
      <c r="K33" s="215"/>
      <c r="L33" s="216"/>
      <c r="M33" s="216"/>
      <c r="N33" s="216"/>
      <c r="O33" s="217"/>
    </row>
    <row r="34" spans="1:15" ht="15.75" x14ac:dyDescent="0.25">
      <c r="A34" s="150"/>
      <c r="B34" s="147"/>
      <c r="C34" s="36"/>
      <c r="D34" s="25">
        <f t="shared" si="0"/>
        <v>0</v>
      </c>
      <c r="E34" s="36"/>
      <c r="F34" s="25">
        <f t="shared" si="2"/>
        <v>0</v>
      </c>
      <c r="G34" s="26">
        <f t="shared" si="1"/>
        <v>90</v>
      </c>
      <c r="H34" s="31"/>
      <c r="K34" s="215"/>
      <c r="L34" s="216"/>
      <c r="M34" s="216"/>
      <c r="N34" s="216"/>
      <c r="O34" s="217"/>
    </row>
    <row r="35" spans="1:15" ht="15.75" x14ac:dyDescent="0.25">
      <c r="A35" s="150"/>
      <c r="B35" s="147"/>
      <c r="C35" s="36"/>
      <c r="D35" s="25">
        <f t="shared" si="0"/>
        <v>0</v>
      </c>
      <c r="E35" s="36"/>
      <c r="F35" s="25">
        <f t="shared" si="2"/>
        <v>0</v>
      </c>
      <c r="G35" s="26">
        <f t="shared" si="1"/>
        <v>90</v>
      </c>
      <c r="H35" s="31"/>
      <c r="K35" s="215"/>
      <c r="L35" s="216"/>
      <c r="M35" s="216"/>
      <c r="N35" s="216"/>
      <c r="O35" s="217"/>
    </row>
    <row r="36" spans="1:15" ht="15.75" x14ac:dyDescent="0.25">
      <c r="A36" s="150"/>
      <c r="B36" s="147"/>
      <c r="C36" s="36"/>
      <c r="D36" s="25">
        <f t="shared" si="0"/>
        <v>0</v>
      </c>
      <c r="E36" s="36"/>
      <c r="F36" s="25">
        <f t="shared" si="2"/>
        <v>0</v>
      </c>
      <c r="G36" s="26">
        <f t="shared" si="1"/>
        <v>90</v>
      </c>
      <c r="H36" s="31"/>
      <c r="K36" s="215"/>
      <c r="L36" s="216"/>
      <c r="M36" s="216"/>
      <c r="N36" s="216"/>
      <c r="O36" s="217"/>
    </row>
    <row r="37" spans="1:15" ht="15.75" x14ac:dyDescent="0.25">
      <c r="A37" s="150"/>
      <c r="B37" s="147"/>
      <c r="C37" s="36"/>
      <c r="D37" s="25">
        <f t="shared" si="0"/>
        <v>0</v>
      </c>
      <c r="E37" s="36"/>
      <c r="F37" s="25">
        <f t="shared" si="2"/>
        <v>0</v>
      </c>
      <c r="G37" s="26">
        <f t="shared" si="1"/>
        <v>90</v>
      </c>
      <c r="H37" s="31"/>
      <c r="K37" s="215"/>
      <c r="L37" s="216"/>
      <c r="M37" s="216"/>
      <c r="N37" s="216"/>
      <c r="O37" s="217"/>
    </row>
    <row r="38" spans="1:15" ht="15.75" x14ac:dyDescent="0.25">
      <c r="A38" s="150"/>
      <c r="B38" s="147"/>
      <c r="C38" s="36"/>
      <c r="D38" s="25">
        <f t="shared" si="0"/>
        <v>0</v>
      </c>
      <c r="E38" s="36"/>
      <c r="F38" s="25">
        <f t="shared" si="2"/>
        <v>0</v>
      </c>
      <c r="G38" s="26">
        <f t="shared" si="1"/>
        <v>90</v>
      </c>
      <c r="H38" s="31"/>
      <c r="K38" s="215"/>
      <c r="L38" s="216"/>
      <c r="M38" s="216"/>
      <c r="N38" s="216"/>
      <c r="O38" s="217"/>
    </row>
    <row r="39" spans="1:15" ht="16.5" thickBot="1" x14ac:dyDescent="0.3">
      <c r="A39" s="150"/>
      <c r="B39" s="147"/>
      <c r="C39" s="36"/>
      <c r="D39" s="25">
        <f t="shared" si="0"/>
        <v>0</v>
      </c>
      <c r="E39" s="36"/>
      <c r="F39" s="25">
        <f t="shared" si="2"/>
        <v>0</v>
      </c>
      <c r="G39" s="26">
        <f t="shared" si="1"/>
        <v>90</v>
      </c>
      <c r="H39" s="31"/>
      <c r="K39" s="218"/>
      <c r="L39" s="219"/>
      <c r="M39" s="219"/>
      <c r="N39" s="219"/>
      <c r="O39" s="220"/>
    </row>
    <row r="40" spans="1:15" ht="15.75" x14ac:dyDescent="0.25">
      <c r="A40" s="150"/>
      <c r="B40" s="147"/>
      <c r="C40" s="36"/>
      <c r="D40" s="25">
        <f t="shared" si="0"/>
        <v>0</v>
      </c>
      <c r="E40" s="36"/>
      <c r="F40" s="25">
        <f t="shared" si="2"/>
        <v>0</v>
      </c>
      <c r="G40" s="26">
        <f t="shared" si="1"/>
        <v>90</v>
      </c>
      <c r="H40" s="31"/>
    </row>
    <row r="41" spans="1:15" ht="15.75" x14ac:dyDescent="0.25">
      <c r="A41" s="150"/>
      <c r="B41" s="147"/>
      <c r="C41" s="36"/>
      <c r="D41" s="25">
        <f t="shared" si="0"/>
        <v>0</v>
      </c>
      <c r="E41" s="36"/>
      <c r="F41" s="25">
        <f t="shared" si="2"/>
        <v>0</v>
      </c>
      <c r="G41" s="26">
        <f t="shared" si="1"/>
        <v>90</v>
      </c>
      <c r="H41" s="31"/>
    </row>
    <row r="42" spans="1:15" ht="15.75" x14ac:dyDescent="0.25">
      <c r="A42" s="150"/>
      <c r="B42" s="147"/>
      <c r="C42" s="36"/>
      <c r="D42" s="25">
        <f t="shared" si="0"/>
        <v>0</v>
      </c>
      <c r="E42" s="36"/>
      <c r="F42" s="25">
        <f t="shared" si="2"/>
        <v>0</v>
      </c>
      <c r="G42" s="26">
        <f t="shared" si="1"/>
        <v>90</v>
      </c>
      <c r="H42" s="31"/>
    </row>
    <row r="43" spans="1:15" ht="15.75" x14ac:dyDescent="0.25">
      <c r="A43" s="150"/>
      <c r="B43" s="147"/>
      <c r="C43" s="36"/>
      <c r="D43" s="25">
        <f t="shared" si="0"/>
        <v>0</v>
      </c>
      <c r="E43" s="36"/>
      <c r="F43" s="25">
        <f t="shared" si="2"/>
        <v>0</v>
      </c>
      <c r="G43" s="26">
        <f t="shared" si="1"/>
        <v>90</v>
      </c>
      <c r="H43" s="31"/>
    </row>
    <row r="44" spans="1:15" ht="15.75" x14ac:dyDescent="0.25">
      <c r="A44" s="150"/>
      <c r="B44" s="147"/>
      <c r="C44" s="36"/>
      <c r="D44" s="25">
        <f t="shared" si="0"/>
        <v>0</v>
      </c>
      <c r="E44" s="36"/>
      <c r="F44" s="25">
        <f t="shared" si="2"/>
        <v>0</v>
      </c>
      <c r="G44" s="26">
        <f t="shared" si="1"/>
        <v>90</v>
      </c>
      <c r="H44" s="31"/>
    </row>
    <row r="45" spans="1:15" ht="15.75" x14ac:dyDescent="0.25">
      <c r="A45" s="150"/>
      <c r="B45" s="147"/>
      <c r="C45" s="36"/>
      <c r="D45" s="25">
        <f t="shared" si="0"/>
        <v>0</v>
      </c>
      <c r="E45" s="36"/>
      <c r="F45" s="25">
        <f t="shared" si="2"/>
        <v>0</v>
      </c>
      <c r="G45" s="26">
        <f t="shared" si="1"/>
        <v>90</v>
      </c>
      <c r="H45" s="31"/>
    </row>
    <row r="46" spans="1:15" ht="15.75" x14ac:dyDescent="0.25">
      <c r="A46" s="150"/>
      <c r="B46" s="148"/>
      <c r="C46" s="36"/>
      <c r="D46" s="25">
        <f t="shared" si="0"/>
        <v>0</v>
      </c>
      <c r="E46" s="36"/>
      <c r="F46" s="25">
        <f t="shared" si="2"/>
        <v>0</v>
      </c>
      <c r="G46" s="26">
        <f t="shared" si="1"/>
        <v>90</v>
      </c>
      <c r="H46" s="31"/>
    </row>
    <row r="47" spans="1:15" ht="16.5" thickBot="1" x14ac:dyDescent="0.3">
      <c r="A47" s="150"/>
      <c r="B47" s="38"/>
      <c r="C47" s="37"/>
      <c r="D47" s="32">
        <f t="shared" si="0"/>
        <v>0</v>
      </c>
      <c r="E47" s="37"/>
      <c r="F47" s="32">
        <f t="shared" si="2"/>
        <v>0</v>
      </c>
      <c r="G47" s="33">
        <f t="shared" si="1"/>
        <v>90</v>
      </c>
      <c r="H47" s="34"/>
    </row>
  </sheetData>
  <sheetProtection algorithmName="SHA-512" hashValue="DB8/MIAl2j6bzkd4IKEtJ5YVYtAEpRfPl6pOu0VAXBU3aIjDIkWpDp9pF2VybqTM9me60CNSVZGmFVXNbZlxaA==" saltValue="jyFmGuI0+6rcBetYg46Lhg==" spinCount="100000" sheet="1" formatCells="0" formatColumns="0" formatRows="0" insertColumns="0" insertRows="0" insertHyperlinks="0" deleteColumns="0" deleteRows="0" sort="0" autoFilter="0" pivotTables="0"/>
  <mergeCells count="5">
    <mergeCell ref="B1:H1"/>
    <mergeCell ref="C3:E3"/>
    <mergeCell ref="C4:E4"/>
    <mergeCell ref="B6:E6"/>
    <mergeCell ref="K10:O39"/>
  </mergeCells>
  <pageMargins left="0.7" right="0.7" top="0.75" bottom="0.75" header="0.3" footer="0.3"/>
  <pageSetup scale="7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E8" sqref="E8"/>
    </sheetView>
  </sheetViews>
  <sheetFormatPr defaultColWidth="11" defaultRowHeight="15.75" x14ac:dyDescent="0.25"/>
  <sheetData>
    <row r="1" spans="1:12" ht="39" customHeight="1" x14ac:dyDescent="0.25">
      <c r="A1" s="21" t="s">
        <v>69</v>
      </c>
      <c r="B1" s="21"/>
      <c r="C1" s="21"/>
      <c r="D1" s="21"/>
      <c r="E1" s="21"/>
      <c r="F1" s="21"/>
      <c r="G1" s="21"/>
    </row>
    <row r="3" spans="1:12" x14ac:dyDescent="0.25">
      <c r="K3" s="140"/>
      <c r="L3" s="141"/>
    </row>
    <row r="4" spans="1:12" x14ac:dyDescent="0.25">
      <c r="K4" s="140"/>
      <c r="L4" s="141"/>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6" sqref="M6"/>
    </sheetView>
  </sheetViews>
  <sheetFormatPr defaultRowHeight="15.75" x14ac:dyDescent="0.25"/>
  <cols>
    <col min="1" max="1" width="4.625" style="142" customWidth="1"/>
    <col min="2" max="16384" width="9" style="142"/>
  </cols>
  <sheetData/>
  <sheetProtection algorithmName="SHA-512" hashValue="mK5OvDE8oekvGE0uYBV7+1XnCW3JL6zmY1LoVNU21gLSIGFp2jFaaZ5UZWkU9EW9QUsp6s7m6BI6CVU5ECzJQA==" saltValue="H8ca0CBF0l6mUgzeFnMZrg=="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Timesheet</vt:lpstr>
      <vt:lpstr>2. Time &amp; Effort</vt:lpstr>
      <vt:lpstr>3. Comp-Time</vt:lpstr>
      <vt:lpstr>4. Productivity Report</vt:lpstr>
      <vt:lpstr>5. Prod. Report Instructions</vt:lpstr>
      <vt:lpstr>'1. Timesheet'!Print_Area</vt:lpstr>
      <vt:lpstr>'3. Comp-Time'!Print_Area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C-180</dc:creator>
  <cp:lastModifiedBy>QuickBooks</cp:lastModifiedBy>
  <cp:lastPrinted>2021-09-30T16:29:31Z</cp:lastPrinted>
  <dcterms:created xsi:type="dcterms:W3CDTF">2014-07-10T18:57:46Z</dcterms:created>
  <dcterms:modified xsi:type="dcterms:W3CDTF">2022-06-09T17:33:27Z</dcterms:modified>
</cp:coreProperties>
</file>